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 LOPEZ\Desktop\SEPTIEMBRE 2019\"/>
    </mc:Choice>
  </mc:AlternateContent>
  <bookViews>
    <workbookView xWindow="0" yWindow="0" windowWidth="28800" windowHeight="12015"/>
  </bookViews>
  <sheets>
    <sheet name="ASIMILADOS SEPTIEMBRE 2019" sheetId="5" r:id="rId1"/>
    <sheet name="HONORARIOS SEPT 2019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5" l="1"/>
  <c r="E86" i="5"/>
  <c r="F86" i="5" s="1"/>
  <c r="G86" i="5" s="1"/>
  <c r="E85" i="5"/>
  <c r="F85" i="5" s="1"/>
  <c r="E84" i="5"/>
  <c r="F84" i="5" s="1"/>
  <c r="G84" i="5" s="1"/>
  <c r="E83" i="5"/>
  <c r="F83" i="5" s="1"/>
  <c r="I82" i="5"/>
  <c r="E82" i="5"/>
  <c r="F82" i="5" s="1"/>
  <c r="G82" i="5" s="1"/>
  <c r="E81" i="5"/>
  <c r="F81" i="5" s="1"/>
  <c r="E80" i="5"/>
  <c r="F80" i="5" s="1"/>
  <c r="H80" i="5" s="1"/>
  <c r="I80" i="5" s="1"/>
  <c r="E79" i="5"/>
  <c r="F79" i="5" s="1"/>
  <c r="G79" i="5" s="1"/>
  <c r="E78" i="5"/>
  <c r="F78" i="5" s="1"/>
  <c r="F77" i="5"/>
  <c r="E77" i="5"/>
  <c r="I76" i="5"/>
  <c r="E76" i="5"/>
  <c r="F76" i="5" s="1"/>
  <c r="G76" i="5" s="1"/>
  <c r="I75" i="5"/>
  <c r="E75" i="5"/>
  <c r="F75" i="5" s="1"/>
  <c r="G75" i="5" s="1"/>
  <c r="E74" i="5"/>
  <c r="F74" i="5" s="1"/>
  <c r="H74" i="5" s="1"/>
  <c r="I74" i="5" s="1"/>
  <c r="E73" i="5"/>
  <c r="F73" i="5" s="1"/>
  <c r="G73" i="5" s="1"/>
  <c r="E72" i="5"/>
  <c r="F72" i="5" s="1"/>
  <c r="F71" i="5"/>
  <c r="E71" i="5"/>
  <c r="E70" i="5"/>
  <c r="F70" i="5" s="1"/>
  <c r="H70" i="5" s="1"/>
  <c r="I70" i="5" s="1"/>
  <c r="E69" i="5"/>
  <c r="F69" i="5" s="1"/>
  <c r="H69" i="5" s="1"/>
  <c r="I69" i="5" s="1"/>
  <c r="E68" i="5"/>
  <c r="F68" i="5" s="1"/>
  <c r="G68" i="5" s="1"/>
  <c r="E67" i="5"/>
  <c r="F67" i="5" s="1"/>
  <c r="E66" i="5"/>
  <c r="F66" i="5" s="1"/>
  <c r="E65" i="5"/>
  <c r="F65" i="5" s="1"/>
  <c r="G65" i="5" s="1"/>
  <c r="H64" i="5"/>
  <c r="I64" i="5" s="1"/>
  <c r="E64" i="5"/>
  <c r="F64" i="5" s="1"/>
  <c r="G64" i="5" s="1"/>
  <c r="E63" i="5"/>
  <c r="F63" i="5" s="1"/>
  <c r="E62" i="5"/>
  <c r="F62" i="5" s="1"/>
  <c r="H62" i="5" s="1"/>
  <c r="I62" i="5" s="1"/>
  <c r="I61" i="5"/>
  <c r="E61" i="5"/>
  <c r="F61" i="5" s="1"/>
  <c r="G61" i="5" s="1"/>
  <c r="E60" i="5"/>
  <c r="F60" i="5" s="1"/>
  <c r="H60" i="5" s="1"/>
  <c r="I60" i="5" s="1"/>
  <c r="E59" i="5"/>
  <c r="F59" i="5" s="1"/>
  <c r="H59" i="5" s="1"/>
  <c r="I59" i="5" s="1"/>
  <c r="E58" i="5"/>
  <c r="F58" i="5" s="1"/>
  <c r="G58" i="5" s="1"/>
  <c r="E57" i="5"/>
  <c r="F57" i="5" s="1"/>
  <c r="E56" i="5"/>
  <c r="F56" i="5" s="1"/>
  <c r="H56" i="5" s="1"/>
  <c r="I56" i="5" s="1"/>
  <c r="I55" i="5"/>
  <c r="F55" i="5"/>
  <c r="G55" i="5" s="1"/>
  <c r="E55" i="5"/>
  <c r="I54" i="5"/>
  <c r="E54" i="5"/>
  <c r="F54" i="5" s="1"/>
  <c r="G54" i="5" s="1"/>
  <c r="E53" i="5"/>
  <c r="F53" i="5" s="1"/>
  <c r="H53" i="5" s="1"/>
  <c r="I53" i="5" s="1"/>
  <c r="E52" i="5"/>
  <c r="F52" i="5" s="1"/>
  <c r="G52" i="5" s="1"/>
  <c r="E51" i="5"/>
  <c r="F51" i="5" s="1"/>
  <c r="I50" i="5"/>
  <c r="E50" i="5"/>
  <c r="F50" i="5" s="1"/>
  <c r="G50" i="5" s="1"/>
  <c r="E49" i="5"/>
  <c r="F49" i="5" s="1"/>
  <c r="H49" i="5" s="1"/>
  <c r="I49" i="5" s="1"/>
  <c r="E48" i="5"/>
  <c r="F48" i="5" s="1"/>
  <c r="G48" i="5" s="1"/>
  <c r="E47" i="5"/>
  <c r="F47" i="5" s="1"/>
  <c r="G47" i="5" s="1"/>
  <c r="E46" i="5"/>
  <c r="F46" i="5" s="1"/>
  <c r="I45" i="5"/>
  <c r="E45" i="5"/>
  <c r="F45" i="5" s="1"/>
  <c r="E44" i="5"/>
  <c r="F44" i="5" s="1"/>
  <c r="I43" i="5"/>
  <c r="E43" i="5"/>
  <c r="F43" i="5" s="1"/>
  <c r="G43" i="5" s="1"/>
  <c r="F42" i="5"/>
  <c r="H42" i="5" s="1"/>
  <c r="I42" i="5" s="1"/>
  <c r="E41" i="5"/>
  <c r="F41" i="5" s="1"/>
  <c r="H41" i="5" s="1"/>
  <c r="I41" i="5" s="1"/>
  <c r="E40" i="5"/>
  <c r="F40" i="5" s="1"/>
  <c r="H40" i="5" s="1"/>
  <c r="I40" i="5" s="1"/>
  <c r="E39" i="5"/>
  <c r="F39" i="5" s="1"/>
  <c r="G39" i="5" s="1"/>
  <c r="E38" i="5"/>
  <c r="F38" i="5" s="1"/>
  <c r="I37" i="5"/>
  <c r="E37" i="5"/>
  <c r="F37" i="5" s="1"/>
  <c r="G37" i="5" s="1"/>
  <c r="I36" i="5"/>
  <c r="E36" i="5"/>
  <c r="F36" i="5" s="1"/>
  <c r="G36" i="5" s="1"/>
  <c r="E35" i="5"/>
  <c r="F35" i="5" s="1"/>
  <c r="H35" i="5" s="1"/>
  <c r="I35" i="5" s="1"/>
  <c r="I34" i="5"/>
  <c r="E34" i="5"/>
  <c r="F34" i="5" s="1"/>
  <c r="G34" i="5" s="1"/>
  <c r="E33" i="5"/>
  <c r="F33" i="5" s="1"/>
  <c r="H33" i="5" s="1"/>
  <c r="I33" i="5" s="1"/>
  <c r="E32" i="5"/>
  <c r="F32" i="5" s="1"/>
  <c r="E31" i="5"/>
  <c r="F31" i="5" s="1"/>
  <c r="E30" i="5"/>
  <c r="F30" i="5" s="1"/>
  <c r="G30" i="5" s="1"/>
  <c r="E29" i="5"/>
  <c r="F29" i="5" s="1"/>
  <c r="E28" i="5"/>
  <c r="F28" i="5" s="1"/>
  <c r="H28" i="5" s="1"/>
  <c r="I28" i="5" s="1"/>
  <c r="E27" i="5"/>
  <c r="F27" i="5" s="1"/>
  <c r="I26" i="5"/>
  <c r="E26" i="5"/>
  <c r="F26" i="5" s="1"/>
  <c r="G26" i="5" s="1"/>
  <c r="E25" i="5"/>
  <c r="F25" i="5" s="1"/>
  <c r="G25" i="5" s="1"/>
  <c r="E24" i="5"/>
  <c r="F24" i="5" s="1"/>
  <c r="E23" i="5"/>
  <c r="F23" i="5" s="1"/>
  <c r="H23" i="5" s="1"/>
  <c r="I23" i="5" s="1"/>
  <c r="E22" i="5"/>
  <c r="F22" i="5" s="1"/>
  <c r="E21" i="5"/>
  <c r="F21" i="5" s="1"/>
  <c r="G21" i="5" s="1"/>
  <c r="E20" i="5"/>
  <c r="F20" i="5" s="1"/>
  <c r="H20" i="5" s="1"/>
  <c r="I20" i="5" s="1"/>
  <c r="E19" i="5"/>
  <c r="F19" i="5" s="1"/>
  <c r="E18" i="5"/>
  <c r="F18" i="5" s="1"/>
  <c r="H18" i="5" s="1"/>
  <c r="I18" i="5" s="1"/>
  <c r="E17" i="5"/>
  <c r="F17" i="5" s="1"/>
  <c r="G17" i="5" s="1"/>
  <c r="E16" i="5"/>
  <c r="F16" i="5" s="1"/>
  <c r="G16" i="5" s="1"/>
  <c r="E15" i="5"/>
  <c r="F15" i="5" s="1"/>
  <c r="E14" i="5"/>
  <c r="F14" i="5" s="1"/>
  <c r="H14" i="5" s="1"/>
  <c r="I14" i="5" s="1"/>
  <c r="E13" i="5"/>
  <c r="F13" i="5" s="1"/>
  <c r="H13" i="5" s="1"/>
  <c r="G69" i="5" l="1"/>
  <c r="G80" i="5"/>
  <c r="G27" i="5"/>
  <c r="H27" i="5"/>
  <c r="I27" i="5" s="1"/>
  <c r="H31" i="5"/>
  <c r="I31" i="5" s="1"/>
  <c r="G31" i="5"/>
  <c r="H32" i="5"/>
  <c r="I32" i="5" s="1"/>
  <c r="G32" i="5"/>
  <c r="H22" i="5"/>
  <c r="I22" i="5" s="1"/>
  <c r="G22" i="5"/>
  <c r="H17" i="5"/>
  <c r="I17" i="5" s="1"/>
  <c r="H30" i="5"/>
  <c r="I30" i="5" s="1"/>
  <c r="H47" i="5"/>
  <c r="I47" i="5" s="1"/>
  <c r="H65" i="5"/>
  <c r="I65" i="5" s="1"/>
  <c r="H16" i="5"/>
  <c r="I16" i="5" s="1"/>
  <c r="H48" i="5"/>
  <c r="I48" i="5" s="1"/>
  <c r="H73" i="5"/>
  <c r="I73" i="5" s="1"/>
  <c r="H84" i="5"/>
  <c r="I84" i="5" s="1"/>
  <c r="H19" i="5"/>
  <c r="I19" i="5" s="1"/>
  <c r="G19" i="5"/>
  <c r="H15" i="5"/>
  <c r="I15" i="5" s="1"/>
  <c r="G15" i="5"/>
  <c r="H63" i="5"/>
  <c r="I63" i="5" s="1"/>
  <c r="G63" i="5"/>
  <c r="H29" i="5"/>
  <c r="I29" i="5" s="1"/>
  <c r="G29" i="5"/>
  <c r="H38" i="5"/>
  <c r="I38" i="5" s="1"/>
  <c r="G38" i="5"/>
  <c r="H46" i="5"/>
  <c r="I46" i="5" s="1"/>
  <c r="G46" i="5"/>
  <c r="I13" i="5"/>
  <c r="H24" i="5"/>
  <c r="I24" i="5" s="1"/>
  <c r="G24" i="5"/>
  <c r="H44" i="5"/>
  <c r="I44" i="5" s="1"/>
  <c r="G44" i="5"/>
  <c r="H51" i="5"/>
  <c r="I51" i="5" s="1"/>
  <c r="G51" i="5"/>
  <c r="H57" i="5"/>
  <c r="I57" i="5" s="1"/>
  <c r="G57" i="5"/>
  <c r="G71" i="5"/>
  <c r="H71" i="5"/>
  <c r="I71" i="5" s="1"/>
  <c r="G40" i="5"/>
  <c r="G41" i="5"/>
  <c r="H72" i="5"/>
  <c r="I72" i="5" s="1"/>
  <c r="G72" i="5"/>
  <c r="H83" i="5"/>
  <c r="I83" i="5" s="1"/>
  <c r="G83" i="5"/>
  <c r="H21" i="5"/>
  <c r="I21" i="5" s="1"/>
  <c r="G23" i="5"/>
  <c r="H39" i="5"/>
  <c r="I39" i="5" s="1"/>
  <c r="G53" i="5"/>
  <c r="G56" i="5"/>
  <c r="G59" i="5"/>
  <c r="G60" i="5"/>
  <c r="G66" i="5"/>
  <c r="H66" i="5"/>
  <c r="I66" i="5" s="1"/>
  <c r="H68" i="5"/>
  <c r="I68" i="5" s="1"/>
  <c r="G74" i="5"/>
  <c r="H77" i="5"/>
  <c r="I77" i="5" s="1"/>
  <c r="G77" i="5"/>
  <c r="H79" i="5"/>
  <c r="I79" i="5" s="1"/>
  <c r="G81" i="5"/>
  <c r="H81" i="5"/>
  <c r="I81" i="5" s="1"/>
  <c r="G14" i="5"/>
  <c r="G18" i="5"/>
  <c r="H25" i="5"/>
  <c r="I25" i="5" s="1"/>
  <c r="G28" i="5"/>
  <c r="G42" i="5"/>
  <c r="G49" i="5"/>
  <c r="H52" i="5"/>
  <c r="I52" i="5" s="1"/>
  <c r="H58" i="5"/>
  <c r="I58" i="5" s="1"/>
  <c r="H67" i="5"/>
  <c r="I67" i="5" s="1"/>
  <c r="G67" i="5"/>
  <c r="H78" i="5"/>
  <c r="I78" i="5" s="1"/>
  <c r="G78" i="5"/>
  <c r="E32" i="3"/>
  <c r="F32" i="3"/>
  <c r="G32" i="3" s="1"/>
  <c r="E29" i="3"/>
  <c r="F29" i="3" s="1"/>
  <c r="G29" i="3" s="1"/>
  <c r="E23" i="3"/>
  <c r="F23" i="3" s="1"/>
  <c r="G23" i="3" s="1"/>
  <c r="F21" i="3"/>
  <c r="G21" i="3" s="1"/>
  <c r="E33" i="3" l="1"/>
  <c r="F33" i="3" s="1"/>
  <c r="G33" i="3" s="1"/>
  <c r="E31" i="3"/>
  <c r="F31" i="3" s="1"/>
  <c r="G31" i="3" s="1"/>
  <c r="E27" i="3"/>
  <c r="F27" i="3" s="1"/>
  <c r="G27" i="3" s="1"/>
  <c r="D38" i="3" l="1"/>
  <c r="D39" i="3" s="1"/>
  <c r="E37" i="3"/>
  <c r="F37" i="3" s="1"/>
  <c r="H37" i="3" s="1"/>
  <c r="E36" i="3"/>
  <c r="F36" i="3" s="1"/>
  <c r="E35" i="3"/>
  <c r="F35" i="3" s="1"/>
  <c r="H35" i="3" s="1"/>
  <c r="E34" i="3"/>
  <c r="F34" i="3" s="1"/>
  <c r="G34" i="3" s="1"/>
  <c r="E30" i="3"/>
  <c r="F30" i="3" s="1"/>
  <c r="G30" i="3" s="1"/>
  <c r="E28" i="3"/>
  <c r="F28" i="3" s="1"/>
  <c r="E26" i="3"/>
  <c r="F26" i="3" s="1"/>
  <c r="G26" i="3" s="1"/>
  <c r="E25" i="3"/>
  <c r="F25" i="3" s="1"/>
  <c r="G25" i="3" s="1"/>
  <c r="E24" i="3"/>
  <c r="F24" i="3" s="1"/>
  <c r="E22" i="3"/>
  <c r="F22" i="3" s="1"/>
  <c r="G22" i="3" s="1"/>
  <c r="E20" i="3"/>
  <c r="F20" i="3" s="1"/>
  <c r="G20" i="3" s="1"/>
  <c r="E19" i="3"/>
  <c r="F19" i="3" s="1"/>
  <c r="G19" i="3" s="1"/>
  <c r="E18" i="3"/>
  <c r="F18" i="3" s="1"/>
  <c r="G18" i="3" s="1"/>
  <c r="E16" i="3"/>
  <c r="F16" i="3" s="1"/>
  <c r="G16" i="3" s="1"/>
  <c r="E11" i="3"/>
  <c r="F11" i="3" s="1"/>
  <c r="G11" i="3" s="1"/>
  <c r="E10" i="3"/>
  <c r="F10" i="3" s="1"/>
  <c r="G10" i="3" s="1"/>
  <c r="E8" i="3"/>
  <c r="F8" i="3" s="1"/>
  <c r="H8" i="3" s="1"/>
  <c r="H28" i="3" l="1"/>
  <c r="G28" i="3"/>
  <c r="E38" i="3"/>
  <c r="E39" i="3" s="1"/>
  <c r="H24" i="3"/>
  <c r="G24" i="3"/>
  <c r="F38" i="3" l="1"/>
  <c r="F39" i="3" s="1"/>
  <c r="G38" i="3"/>
  <c r="G39" i="3" s="1"/>
  <c r="H38" i="3"/>
  <c r="H39" i="3" s="1"/>
</calcChain>
</file>

<file path=xl/sharedStrings.xml><?xml version="1.0" encoding="utf-8"?>
<sst xmlns="http://schemas.openxmlformats.org/spreadsheetml/2006/main" count="208" uniqueCount="124">
  <si>
    <t>TRIBUNAL DE ARBITRAJE Y ESCALAFON DEL ESTADO DE JALISCO</t>
  </si>
  <si>
    <t>RELACION DE PERSONAL POR SERVICIOS PROFESIONALES  (HONORARIOS)  ASIMILADOS</t>
  </si>
  <si>
    <t>TOTAL</t>
  </si>
  <si>
    <t>NOMBRE</t>
  </si>
  <si>
    <t>PRESTADOR DE SERVICIOS PROFESIONALES</t>
  </si>
  <si>
    <t>AGUAYO NAVA OSVALDO</t>
  </si>
  <si>
    <t>BARAJAS PEREZ JOSE DE JESUS</t>
  </si>
  <si>
    <t>BARBOSA MARAVILLA JOSE LUIS</t>
  </si>
  <si>
    <t>CASTELLANOS REYES MIRIAM LIZETTE</t>
  </si>
  <si>
    <t>CUELLAR CRUZ SANDRA DANIELA</t>
  </si>
  <si>
    <t>CHAVEZ VALENZUELA JOSE EDUARDO</t>
  </si>
  <si>
    <t>CHARIS TRESPALACIOS ROBERTO</t>
  </si>
  <si>
    <t>DUARTE IBARRA MIGUEL ANGEL</t>
  </si>
  <si>
    <t>FLORES ENRIQUES DIANA KARINA</t>
  </si>
  <si>
    <t>GARCIA IBARRA ALAN</t>
  </si>
  <si>
    <t>GOMEZ GONZALEZ BRAULIO</t>
  </si>
  <si>
    <t>GOMEZ GUERRERO ZOILA GUADALUPE</t>
  </si>
  <si>
    <t>GONZALEZ ALONSO SAMUEL</t>
  </si>
  <si>
    <t>GUTIERREZ SÁNCHEZ LUZ ELENA</t>
  </si>
  <si>
    <t>HERNANDEZ FERNANDEZ MARTHA ROCIO</t>
  </si>
  <si>
    <t>LARIOS HERNANDEZ DANIELA GUADALUPE</t>
  </si>
  <si>
    <t>LOPEZ DIAZ MARCELO</t>
  </si>
  <si>
    <t>LOPEZ GODINEZ SILVIA</t>
  </si>
  <si>
    <t>LUNA  CAMARGO MARCELA</t>
  </si>
  <si>
    <t>MARTIN DEL CAMPO GRANADOS  JOCELYN</t>
  </si>
  <si>
    <t>MARTINEZ GUTIERREZ NANCY ALEJANDRA</t>
  </si>
  <si>
    <t>ORTEGA MARTINEZ  FRANCISCO JAVIER</t>
  </si>
  <si>
    <t>OLIVAS MINJARES IVON IMELDA</t>
  </si>
  <si>
    <t>PLASCENCIA SANCHEZ JULIO CESAR</t>
  </si>
  <si>
    <t>RAMIREZ BARAJAS OSCAR JAIR</t>
  </si>
  <si>
    <t>RAMIREZ GUERRERO EDITH GUADALUPE</t>
  </si>
  <si>
    <t>RAMIREZ GONZALEZ MIRIAM LIZETH</t>
  </si>
  <si>
    <t>RIOS MONTES  YESENIA BERENICE</t>
  </si>
  <si>
    <t>RIZO GONZALEZ ALEJANDRA GUADALUPE</t>
  </si>
  <si>
    <t>RIZO GONZALEZ OSCAR GABRIEL</t>
  </si>
  <si>
    <t>ROCHA LEOS RICARDO ISAIAS</t>
  </si>
  <si>
    <t xml:space="preserve">RODRIGUEZ LUNA ALFREDO FERNANDO    </t>
  </si>
  <si>
    <t>RUIZ COVARRUBIAS ESTEFANY</t>
  </si>
  <si>
    <t>SALAS PEREZ MARIA DEL ROSARIO</t>
  </si>
  <si>
    <t>SALAZAR SANTILLAN OMAR ALEJANDRO</t>
  </si>
  <si>
    <t>SANCHEZ RAMOS ALEJANDRO</t>
  </si>
  <si>
    <t>SEDANO PORTILLO ISAAC</t>
  </si>
  <si>
    <t>TOSCANO CRUZ GERARDO</t>
  </si>
  <si>
    <t>TOVAR MURO JACOB</t>
  </si>
  <si>
    <t>VALENCIA SANCHEZ ALEJANDRA ROSALIA</t>
  </si>
  <si>
    <t>VAZQUEZ GUILLEN VICTOR MANUEL</t>
  </si>
  <si>
    <t>VILLEGAS ESPINOSA VIRIDIANA</t>
  </si>
  <si>
    <t>ARENAS ESTRADA MIGUEL ANGEL</t>
  </si>
  <si>
    <t>BARAJAS BANDERAS LUIS ROBERTO</t>
  </si>
  <si>
    <t>GODINEZ AGUILAR BARBARA JAHAZIEL</t>
  </si>
  <si>
    <t>HINOJOSA LOPEZ SAUL ALEJANDRO</t>
  </si>
  <si>
    <t>VILLAVERDE GUTIERREZ JUAN EDUARDO</t>
  </si>
  <si>
    <t>GARCIA SANTOS JOSE ANTONIO</t>
  </si>
  <si>
    <t>GONZALEZ BUGARIN JAVIER</t>
  </si>
  <si>
    <t>GONZALEZ ESPINOZA OSCAR</t>
  </si>
  <si>
    <t>AGUIRRE MOLINA BEATRIZ GUADALUPE</t>
  </si>
  <si>
    <t>MENDEZ POMPA GUILLERMO</t>
  </si>
  <si>
    <t>ORTEGA RODRIGUEZ YAZMIN</t>
  </si>
  <si>
    <t>ESPINOZA AGUIRRE MISAEL ALEJANDRO</t>
  </si>
  <si>
    <t>OROZCO FLORES VANESSA</t>
  </si>
  <si>
    <t>JUAREZ FLORES JOSE DE JESUS</t>
  </si>
  <si>
    <t>RELACION DE PERSONAL POR SERVICIOS PROFESIONALES  (HONORARIOS)</t>
  </si>
  <si>
    <t>HONORARIOS</t>
  </si>
  <si>
    <t>16 % IVA</t>
  </si>
  <si>
    <t>MENSUAL</t>
  </si>
  <si>
    <t>IMPORTE</t>
  </si>
  <si>
    <t>CON IVA</t>
  </si>
  <si>
    <t>QUINCENAL</t>
  </si>
  <si>
    <t>ACEVES DE LA TORRE GABRIELA ARANZAZU</t>
  </si>
  <si>
    <t>ALVARADO MURGUIA JUAN JOSE</t>
  </si>
  <si>
    <t>ARTEAGA SANTILLAN FERNANDO</t>
  </si>
  <si>
    <t>CONTRERAS VAZQUEZ LUIS BERNARDO</t>
  </si>
  <si>
    <t>GARCIA MARTIN BRENDA</t>
  </si>
  <si>
    <t>GARCIA MARTINEZ KARLA JACQUELINE</t>
  </si>
  <si>
    <t>GONZALEZ ALVIZO ROSA ELENA</t>
  </si>
  <si>
    <t>HERNANDEZ DELGADO LUCILA EDITH</t>
  </si>
  <si>
    <t>LIRA RODRIGUEZ LETICIA</t>
  </si>
  <si>
    <t>LUJAN ESPINOSA ALEJANDRA</t>
  </si>
  <si>
    <t>LUNA   NOLAZCO  CECILIA</t>
  </si>
  <si>
    <t>ORTIZ CERVANTES ARACELI</t>
  </si>
  <si>
    <t>PULIDO ORENDAIN JOSE GUADALUPE</t>
  </si>
  <si>
    <t>TORRES  MALDONADO KARLA YADIRA</t>
  </si>
  <si>
    <t>VALERIO OROPEZA CHRISTHIAN ALEXIS</t>
  </si>
  <si>
    <t>URBANO CARDONA KAREN ESTEFANIA</t>
  </si>
  <si>
    <t>URZUA BALTAZAR SHARON ALEXIA</t>
  </si>
  <si>
    <t>OLIVARES MEDINA YEI XOCHITL</t>
  </si>
  <si>
    <t>BARAJAS PATIÑO SAMUEL OMAR</t>
  </si>
  <si>
    <t>HERNANDEZ GOMEZ ALONDRA JAQUELINE</t>
  </si>
  <si>
    <t>NAVARRO PADILLA NORMA ALICIA</t>
  </si>
  <si>
    <t>TADEO CACHO ALFONSO</t>
  </si>
  <si>
    <t>LEY ESPINOZA LUIS ANTELMO</t>
  </si>
  <si>
    <t>ARELLANO CERNA RICARDO</t>
  </si>
  <si>
    <t>BARRIENTOS RAMIREZ JOEL ERNESTO</t>
  </si>
  <si>
    <t>BECERRA BARRAGAN KAREN NAYELI</t>
  </si>
  <si>
    <t>OROZCO RODRIGUEZ OMAR</t>
  </si>
  <si>
    <t>REYES GARCÍA LETICIA</t>
  </si>
  <si>
    <t>TORRES PERAZA BLANCA OLIVIA</t>
  </si>
  <si>
    <t>AGUILAR GOMEZ LAURA OLIVIA</t>
  </si>
  <si>
    <t>SEPTIEMBRE</t>
  </si>
  <si>
    <t>BARAJAS LOPEZ SILVIA YESENIA</t>
  </si>
  <si>
    <t xml:space="preserve">CASTRO GOMEZ FIDEL </t>
  </si>
  <si>
    <t>DELGADO ALCARAZ CARLOS ERNESTO</t>
  </si>
  <si>
    <t>HERNANDEZ CASIAN ANDREA ALEJANDRA</t>
  </si>
  <si>
    <t>LANGUREN VILLEGAS STEPHANIE ARACELI</t>
  </si>
  <si>
    <t>PEREZ ROMERO ILIANA STEPHANIA</t>
  </si>
  <si>
    <t>SALDIVAR ELIZALDE NANCY</t>
  </si>
  <si>
    <t>BARRAGAN BARAJAS KARINA</t>
  </si>
  <si>
    <t>DIAZ FLORES VIOLETA</t>
  </si>
  <si>
    <t>FLORES BRIZUELA BERENICE ANAHI</t>
  </si>
  <si>
    <t>FLORES GÓMEZ JANET</t>
  </si>
  <si>
    <t>GONZALEZ A LATORRE RICARDO</t>
  </si>
  <si>
    <t>LOPEZ MARTINEZ  BRENDA KARINA</t>
  </si>
  <si>
    <t>OLIVARES DIAZ SAN JUANA</t>
  </si>
  <si>
    <t>TORRES GARCIA JOSE MANUEL</t>
  </si>
  <si>
    <t>VAZQUEZ CABELLO JUAN CARLOS</t>
  </si>
  <si>
    <t>MENDOZA HIGUERA IDELFONSO</t>
  </si>
  <si>
    <t>REYNOSO AGUILERA JOSE VALENTIN</t>
  </si>
  <si>
    <t>COORDINACIÓN ADMINISTRATIVA</t>
  </si>
  <si>
    <t>SUELDO</t>
  </si>
  <si>
    <t xml:space="preserve">MENSUAL </t>
  </si>
  <si>
    <t>IVA</t>
  </si>
  <si>
    <t xml:space="preserve">TOTAL </t>
  </si>
  <si>
    <t>CARGO</t>
  </si>
  <si>
    <t>SIN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</si>
</sst>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17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6" xfId="0" applyFont="1" applyFill="1" applyBorder="1"/>
    <xf numFmtId="0" fontId="6" fillId="2" borderId="6" xfId="0" applyFont="1" applyFill="1" applyBorder="1"/>
    <xf numFmtId="4" fontId="6" fillId="2" borderId="6" xfId="0" applyNumberFormat="1" applyFont="1" applyFill="1" applyBorder="1"/>
    <xf numFmtId="0" fontId="6" fillId="0" borderId="1" xfId="0" applyFont="1" applyBorder="1"/>
    <xf numFmtId="0" fontId="6" fillId="2" borderId="1" xfId="0" applyFont="1" applyFill="1" applyBorder="1"/>
    <xf numFmtId="4" fontId="6" fillId="2" borderId="1" xfId="0" applyNumberFormat="1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Border="1"/>
    <xf numFmtId="0" fontId="6" fillId="0" borderId="5" xfId="0" applyFont="1" applyBorder="1"/>
    <xf numFmtId="0" fontId="6" fillId="2" borderId="5" xfId="0" applyFont="1" applyFill="1" applyBorder="1"/>
    <xf numFmtId="4" fontId="6" fillId="0" borderId="5" xfId="0" applyNumberFormat="1" applyFont="1" applyFill="1" applyBorder="1"/>
    <xf numFmtId="0" fontId="6" fillId="0" borderId="7" xfId="0" applyFont="1" applyFill="1" applyBorder="1"/>
    <xf numFmtId="0" fontId="7" fillId="0" borderId="8" xfId="0" applyFont="1" applyFill="1" applyBorder="1"/>
    <xf numFmtId="4" fontId="6" fillId="0" borderId="8" xfId="0" applyNumberFormat="1" applyFont="1" applyFill="1" applyBorder="1"/>
    <xf numFmtId="0" fontId="6" fillId="0" borderId="2" xfId="0" applyFont="1" applyFill="1" applyBorder="1"/>
    <xf numFmtId="0" fontId="7" fillId="0" borderId="2" xfId="0" applyFont="1" applyFill="1" applyBorder="1"/>
    <xf numFmtId="4" fontId="6" fillId="0" borderId="2" xfId="0" applyNumberFormat="1" applyFont="1" applyFill="1" applyBorder="1"/>
    <xf numFmtId="0" fontId="3" fillId="0" borderId="1" xfId="0" applyFont="1" applyFill="1" applyBorder="1"/>
    <xf numFmtId="0" fontId="3" fillId="0" borderId="4" xfId="0" applyFont="1" applyFill="1" applyBorder="1"/>
    <xf numFmtId="0" fontId="6" fillId="0" borderId="9" xfId="0" applyFont="1" applyFill="1" applyBorder="1"/>
    <xf numFmtId="0" fontId="6" fillId="2" borderId="9" xfId="0" applyFont="1" applyFill="1" applyBorder="1"/>
    <xf numFmtId="4" fontId="6" fillId="2" borderId="9" xfId="0" applyNumberFormat="1" applyFont="1" applyFill="1" applyBorder="1"/>
    <xf numFmtId="0" fontId="3" fillId="2" borderId="4" xfId="0" applyFont="1" applyFill="1" applyBorder="1"/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4" fillId="2" borderId="0" xfId="0" applyFont="1" applyFill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/>
    <xf numFmtId="0" fontId="4" fillId="0" borderId="0" xfId="0" applyFont="1"/>
    <xf numFmtId="9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left"/>
    </xf>
    <xf numFmtId="17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3" fillId="0" borderId="4" xfId="0" applyNumberFormat="1" applyFont="1" applyFill="1" applyBorder="1"/>
    <xf numFmtId="4" fontId="3" fillId="2" borderId="4" xfId="0" applyNumberFormat="1" applyFont="1" applyFill="1" applyBorder="1"/>
    <xf numFmtId="4" fontId="3" fillId="0" borderId="4" xfId="0" applyNumberFormat="1" applyFont="1" applyBorder="1"/>
  </cellXfs>
  <cellStyles count="2">
    <cellStyle name="Normal" xfId="0" builtinId="0"/>
    <cellStyle name="Normal 2" xfId="1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86"/>
  <sheetViews>
    <sheetView tabSelected="1" topLeftCell="A10" workbookViewId="0">
      <selection activeCell="C63" sqref="C63"/>
    </sheetView>
  </sheetViews>
  <sheetFormatPr baseColWidth="10" defaultRowHeight="15" x14ac:dyDescent="0.25"/>
  <cols>
    <col min="1" max="1" width="4.140625" customWidth="1"/>
    <col min="2" max="2" width="46" customWidth="1"/>
    <col min="3" max="3" width="45.7109375" customWidth="1"/>
  </cols>
  <sheetData>
    <row r="4" spans="1:9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x14ac:dyDescent="0.25">
      <c r="A5" s="35"/>
      <c r="B5" s="35"/>
      <c r="C5" s="35"/>
      <c r="D5" s="35"/>
      <c r="E5" s="36"/>
      <c r="F5" s="36"/>
      <c r="G5" s="36"/>
      <c r="H5" s="35"/>
      <c r="I5" s="35"/>
    </row>
    <row r="6" spans="1:9" x14ac:dyDescent="0.25">
      <c r="A6" s="37"/>
      <c r="B6" s="38" t="s">
        <v>0</v>
      </c>
      <c r="C6" s="39"/>
      <c r="D6" s="37"/>
      <c r="E6" s="36"/>
      <c r="F6" s="36"/>
      <c r="G6" s="36"/>
      <c r="H6" s="35"/>
      <c r="I6" s="35"/>
    </row>
    <row r="7" spans="1:9" x14ac:dyDescent="0.25">
      <c r="A7" s="40"/>
      <c r="B7" s="41" t="s">
        <v>117</v>
      </c>
      <c r="C7" s="41"/>
      <c r="D7" s="35"/>
      <c r="E7" s="36"/>
      <c r="F7" s="36"/>
      <c r="G7" s="42"/>
      <c r="H7" s="35"/>
      <c r="I7" s="35"/>
    </row>
    <row r="8" spans="1:9" x14ac:dyDescent="0.25">
      <c r="A8" s="40"/>
      <c r="B8" s="43" t="s">
        <v>1</v>
      </c>
      <c r="C8" s="43"/>
      <c r="D8" s="43"/>
      <c r="E8" s="43"/>
      <c r="F8" s="43"/>
      <c r="G8" s="43"/>
      <c r="H8" s="35"/>
      <c r="I8" s="35"/>
    </row>
    <row r="9" spans="1:9" x14ac:dyDescent="0.25">
      <c r="A9" s="40"/>
      <c r="B9" s="43"/>
      <c r="C9" s="43"/>
      <c r="D9" s="43"/>
      <c r="E9" s="43"/>
      <c r="F9" s="43"/>
      <c r="G9" s="43"/>
      <c r="H9" s="35"/>
      <c r="I9" s="35"/>
    </row>
    <row r="10" spans="1:9" x14ac:dyDescent="0.25">
      <c r="A10" s="40"/>
      <c r="B10" s="41"/>
      <c r="C10" s="41"/>
      <c r="D10" s="44" t="s">
        <v>118</v>
      </c>
      <c r="E10" s="45">
        <v>0.16</v>
      </c>
      <c r="F10" s="46" t="s">
        <v>118</v>
      </c>
      <c r="G10" s="46" t="s">
        <v>118</v>
      </c>
      <c r="H10" s="44"/>
      <c r="I10" s="35"/>
    </row>
    <row r="11" spans="1:9" x14ac:dyDescent="0.25">
      <c r="A11" s="35"/>
      <c r="B11" s="47"/>
      <c r="C11" s="41"/>
      <c r="D11" s="44" t="s">
        <v>119</v>
      </c>
      <c r="E11" s="41" t="s">
        <v>120</v>
      </c>
      <c r="F11" s="48" t="s">
        <v>64</v>
      </c>
      <c r="G11" s="48" t="s">
        <v>67</v>
      </c>
      <c r="H11" s="49" t="s">
        <v>98</v>
      </c>
      <c r="I11" s="50" t="s">
        <v>121</v>
      </c>
    </row>
    <row r="12" spans="1:9" x14ac:dyDescent="0.25">
      <c r="A12" s="35"/>
      <c r="B12" s="48" t="s">
        <v>3</v>
      </c>
      <c r="C12" s="48" t="s">
        <v>122</v>
      </c>
      <c r="D12" s="44" t="s">
        <v>123</v>
      </c>
      <c r="E12" s="44"/>
      <c r="F12" s="48" t="s">
        <v>66</v>
      </c>
      <c r="G12" s="48"/>
      <c r="H12" s="50"/>
      <c r="I12" s="35" t="s">
        <v>98</v>
      </c>
    </row>
    <row r="13" spans="1:9" x14ac:dyDescent="0.25">
      <c r="A13" s="30">
        <v>1</v>
      </c>
      <c r="B13" s="30" t="s">
        <v>5</v>
      </c>
      <c r="C13" s="34" t="s">
        <v>4</v>
      </c>
      <c r="D13" s="51">
        <v>9500</v>
      </c>
      <c r="E13" s="51">
        <f t="shared" ref="E13:E76" si="0">D13*0.16</f>
        <v>1520</v>
      </c>
      <c r="F13" s="51">
        <f t="shared" ref="F13:F76" si="1">SUM(D13:E13)</f>
        <v>11020</v>
      </c>
      <c r="G13" s="51">
        <v>5510</v>
      </c>
      <c r="H13" s="51">
        <f t="shared" ref="H13:H25" si="2">F13*1</f>
        <v>11020</v>
      </c>
      <c r="I13" s="52">
        <f>SUM(H13:H13)</f>
        <v>11020</v>
      </c>
    </row>
    <row r="14" spans="1:9" x14ac:dyDescent="0.25">
      <c r="A14" s="30">
        <v>2</v>
      </c>
      <c r="B14" s="30" t="s">
        <v>55</v>
      </c>
      <c r="C14" s="34" t="s">
        <v>4</v>
      </c>
      <c r="D14" s="51">
        <v>7150</v>
      </c>
      <c r="E14" s="51">
        <f t="shared" si="0"/>
        <v>1144</v>
      </c>
      <c r="F14" s="51">
        <f t="shared" si="1"/>
        <v>8294</v>
      </c>
      <c r="G14" s="51">
        <f>F14/2</f>
        <v>4147</v>
      </c>
      <c r="H14" s="51">
        <f t="shared" si="2"/>
        <v>8294</v>
      </c>
      <c r="I14" s="52">
        <f>SUM(H14:H14)</f>
        <v>8294</v>
      </c>
    </row>
    <row r="15" spans="1:9" x14ac:dyDescent="0.25">
      <c r="A15" s="30">
        <v>3</v>
      </c>
      <c r="B15" s="30" t="s">
        <v>47</v>
      </c>
      <c r="C15" s="34" t="s">
        <v>4</v>
      </c>
      <c r="D15" s="51">
        <v>9500</v>
      </c>
      <c r="E15" s="51">
        <f>D15*0.16</f>
        <v>1520</v>
      </c>
      <c r="F15" s="51">
        <f t="shared" si="1"/>
        <v>11020</v>
      </c>
      <c r="G15" s="51">
        <f>F15/2</f>
        <v>5510</v>
      </c>
      <c r="H15" s="51">
        <f t="shared" si="2"/>
        <v>11020</v>
      </c>
      <c r="I15" s="52">
        <f>SUM(H15:H15)</f>
        <v>11020</v>
      </c>
    </row>
    <row r="16" spans="1:9" x14ac:dyDescent="0.25">
      <c r="A16" s="30">
        <v>4</v>
      </c>
      <c r="B16" s="30" t="s">
        <v>91</v>
      </c>
      <c r="C16" s="34" t="s">
        <v>4</v>
      </c>
      <c r="D16" s="51">
        <v>9500</v>
      </c>
      <c r="E16" s="51">
        <f>D16*0.16</f>
        <v>1520</v>
      </c>
      <c r="F16" s="51">
        <f>SUM(D16:E16)</f>
        <v>11020</v>
      </c>
      <c r="G16" s="51">
        <f>F16/2</f>
        <v>5510</v>
      </c>
      <c r="H16" s="51">
        <f t="shared" si="2"/>
        <v>11020</v>
      </c>
      <c r="I16" s="52">
        <f>SUM(H16:H16)</f>
        <v>11020</v>
      </c>
    </row>
    <row r="17" spans="1:9" x14ac:dyDescent="0.25">
      <c r="A17" s="30">
        <v>5</v>
      </c>
      <c r="B17" s="30" t="s">
        <v>48</v>
      </c>
      <c r="C17" s="34" t="s">
        <v>4</v>
      </c>
      <c r="D17" s="51">
        <v>9500</v>
      </c>
      <c r="E17" s="51">
        <f>D17*0.16</f>
        <v>1520</v>
      </c>
      <c r="F17" s="51">
        <f t="shared" si="1"/>
        <v>11020</v>
      </c>
      <c r="G17" s="51">
        <f>F17/2</f>
        <v>5510</v>
      </c>
      <c r="H17" s="51">
        <f t="shared" si="2"/>
        <v>11020</v>
      </c>
      <c r="I17" s="52">
        <f>SUM(H17:H17)</f>
        <v>11020</v>
      </c>
    </row>
    <row r="18" spans="1:9" x14ac:dyDescent="0.25">
      <c r="A18" s="30">
        <v>6</v>
      </c>
      <c r="B18" s="30" t="s">
        <v>86</v>
      </c>
      <c r="C18" s="34" t="s">
        <v>4</v>
      </c>
      <c r="D18" s="51">
        <v>18150</v>
      </c>
      <c r="E18" s="51">
        <f>D18*0.16</f>
        <v>2904</v>
      </c>
      <c r="F18" s="51">
        <f t="shared" si="1"/>
        <v>21054</v>
      </c>
      <c r="G18" s="52">
        <f>F18/2</f>
        <v>10527</v>
      </c>
      <c r="H18" s="51">
        <f t="shared" si="2"/>
        <v>21054</v>
      </c>
      <c r="I18" s="52">
        <f>SUM(H18:H18)</f>
        <v>21054</v>
      </c>
    </row>
    <row r="19" spans="1:9" x14ac:dyDescent="0.25">
      <c r="A19" s="30">
        <v>7</v>
      </c>
      <c r="B19" s="30" t="s">
        <v>6</v>
      </c>
      <c r="C19" s="34" t="s">
        <v>4</v>
      </c>
      <c r="D19" s="51">
        <v>15950</v>
      </c>
      <c r="E19" s="51">
        <f t="shared" si="0"/>
        <v>2552</v>
      </c>
      <c r="F19" s="51">
        <f t="shared" si="1"/>
        <v>18502</v>
      </c>
      <c r="G19" s="52">
        <f t="shared" ref="G19:G25" si="3">F19/2</f>
        <v>9251</v>
      </c>
      <c r="H19" s="51">
        <f t="shared" si="2"/>
        <v>18502</v>
      </c>
      <c r="I19" s="52">
        <f>SUM(H19:H19)</f>
        <v>18502</v>
      </c>
    </row>
    <row r="20" spans="1:9" x14ac:dyDescent="0.25">
      <c r="A20" s="30">
        <v>8</v>
      </c>
      <c r="B20" s="30" t="s">
        <v>7</v>
      </c>
      <c r="C20" s="34" t="s">
        <v>4</v>
      </c>
      <c r="D20" s="51">
        <v>9500</v>
      </c>
      <c r="E20" s="51">
        <f t="shared" si="0"/>
        <v>1520</v>
      </c>
      <c r="F20" s="51">
        <f t="shared" si="1"/>
        <v>11020</v>
      </c>
      <c r="G20" s="52">
        <v>5510</v>
      </c>
      <c r="H20" s="51">
        <f t="shared" si="2"/>
        <v>11020</v>
      </c>
      <c r="I20" s="52">
        <f>SUM(H20:H20)</f>
        <v>11020</v>
      </c>
    </row>
    <row r="21" spans="1:9" x14ac:dyDescent="0.25">
      <c r="A21" s="30">
        <v>9</v>
      </c>
      <c r="B21" s="34" t="s">
        <v>106</v>
      </c>
      <c r="C21" s="34" t="s">
        <v>4</v>
      </c>
      <c r="D21" s="52">
        <v>15950</v>
      </c>
      <c r="E21" s="51">
        <f>D21*0.16</f>
        <v>2552</v>
      </c>
      <c r="F21" s="52">
        <f>SUM(D21:E21)</f>
        <v>18502</v>
      </c>
      <c r="G21" s="51">
        <f>F21/2</f>
        <v>9251</v>
      </c>
      <c r="H21" s="51">
        <f t="shared" si="2"/>
        <v>18502</v>
      </c>
      <c r="I21" s="52">
        <f>SUM(H21:H21)</f>
        <v>18502</v>
      </c>
    </row>
    <row r="22" spans="1:9" x14ac:dyDescent="0.25">
      <c r="A22" s="30">
        <v>10</v>
      </c>
      <c r="B22" s="30" t="s">
        <v>8</v>
      </c>
      <c r="C22" s="34" t="s">
        <v>4</v>
      </c>
      <c r="D22" s="51">
        <v>20350</v>
      </c>
      <c r="E22" s="51">
        <f t="shared" si="0"/>
        <v>3256</v>
      </c>
      <c r="F22" s="51">
        <f t="shared" si="1"/>
        <v>23606</v>
      </c>
      <c r="G22" s="52">
        <f t="shared" si="3"/>
        <v>11803</v>
      </c>
      <c r="H22" s="51">
        <f t="shared" si="2"/>
        <v>23606</v>
      </c>
      <c r="I22" s="52">
        <f>SUM(H22:H22)</f>
        <v>23606</v>
      </c>
    </row>
    <row r="23" spans="1:9" x14ac:dyDescent="0.25">
      <c r="A23" s="30">
        <v>11</v>
      </c>
      <c r="B23" s="30" t="s">
        <v>11</v>
      </c>
      <c r="C23" s="34" t="s">
        <v>4</v>
      </c>
      <c r="D23" s="51">
        <v>15950</v>
      </c>
      <c r="E23" s="51">
        <f t="shared" si="0"/>
        <v>2552</v>
      </c>
      <c r="F23" s="51">
        <f t="shared" si="1"/>
        <v>18502</v>
      </c>
      <c r="G23" s="52">
        <f>F23/2</f>
        <v>9251</v>
      </c>
      <c r="H23" s="51">
        <f t="shared" si="2"/>
        <v>18502</v>
      </c>
      <c r="I23" s="52">
        <f>SUM(H23:H23)</f>
        <v>18502</v>
      </c>
    </row>
    <row r="24" spans="1:9" x14ac:dyDescent="0.25">
      <c r="A24" s="30">
        <v>12</v>
      </c>
      <c r="B24" s="30" t="s">
        <v>10</v>
      </c>
      <c r="C24" s="34" t="s">
        <v>4</v>
      </c>
      <c r="D24" s="51">
        <v>9500</v>
      </c>
      <c r="E24" s="51">
        <f t="shared" si="0"/>
        <v>1520</v>
      </c>
      <c r="F24" s="51">
        <f t="shared" si="1"/>
        <v>11020</v>
      </c>
      <c r="G24" s="52">
        <f>F24/2</f>
        <v>5510</v>
      </c>
      <c r="H24" s="51">
        <f t="shared" si="2"/>
        <v>11020</v>
      </c>
      <c r="I24" s="52">
        <f>SUM(H24:H24)</f>
        <v>11020</v>
      </c>
    </row>
    <row r="25" spans="1:9" x14ac:dyDescent="0.25">
      <c r="A25" s="30">
        <v>13</v>
      </c>
      <c r="B25" s="30" t="s">
        <v>9</v>
      </c>
      <c r="C25" s="34" t="s">
        <v>4</v>
      </c>
      <c r="D25" s="51">
        <v>29150</v>
      </c>
      <c r="E25" s="51">
        <f t="shared" si="0"/>
        <v>4664</v>
      </c>
      <c r="F25" s="51">
        <f t="shared" si="1"/>
        <v>33814</v>
      </c>
      <c r="G25" s="52">
        <f t="shared" si="3"/>
        <v>16907</v>
      </c>
      <c r="H25" s="51">
        <f t="shared" si="2"/>
        <v>33814</v>
      </c>
      <c r="I25" s="52">
        <f>SUM(H25:H25)</f>
        <v>33814</v>
      </c>
    </row>
    <row r="26" spans="1:9" x14ac:dyDescent="0.25">
      <c r="A26" s="30">
        <v>14</v>
      </c>
      <c r="B26" s="30" t="s">
        <v>107</v>
      </c>
      <c r="C26" s="34" t="s">
        <v>4</v>
      </c>
      <c r="D26" s="51">
        <v>9500</v>
      </c>
      <c r="E26" s="51">
        <f>D26*0.16</f>
        <v>1520</v>
      </c>
      <c r="F26" s="51">
        <f t="shared" si="1"/>
        <v>11020</v>
      </c>
      <c r="G26" s="52">
        <f>F26/2</f>
        <v>5510</v>
      </c>
      <c r="H26" s="51">
        <v>11020</v>
      </c>
      <c r="I26" s="52">
        <f>SUM(H26:H26)</f>
        <v>11020</v>
      </c>
    </row>
    <row r="27" spans="1:9" x14ac:dyDescent="0.25">
      <c r="A27" s="30">
        <v>15</v>
      </c>
      <c r="B27" s="30" t="s">
        <v>12</v>
      </c>
      <c r="C27" s="34" t="s">
        <v>4</v>
      </c>
      <c r="D27" s="51">
        <v>15950</v>
      </c>
      <c r="E27" s="51">
        <f t="shared" si="0"/>
        <v>2552</v>
      </c>
      <c r="F27" s="52">
        <f t="shared" si="1"/>
        <v>18502</v>
      </c>
      <c r="G27" s="52">
        <f t="shared" ref="G27:G32" si="4">F27/2</f>
        <v>9251</v>
      </c>
      <c r="H27" s="51">
        <f t="shared" ref="H27:H33" si="5">F27*1</f>
        <v>18502</v>
      </c>
      <c r="I27" s="52">
        <f>SUM(H27:H27)</f>
        <v>18502</v>
      </c>
    </row>
    <row r="28" spans="1:9" x14ac:dyDescent="0.25">
      <c r="A28" s="30">
        <v>16</v>
      </c>
      <c r="B28" s="30" t="s">
        <v>58</v>
      </c>
      <c r="C28" s="34" t="s">
        <v>4</v>
      </c>
      <c r="D28" s="51">
        <v>7150</v>
      </c>
      <c r="E28" s="51">
        <f>D28*0.16</f>
        <v>1144</v>
      </c>
      <c r="F28" s="51">
        <f>SUM(D28:E28)</f>
        <v>8294</v>
      </c>
      <c r="G28" s="51">
        <f>F28/2</f>
        <v>4147</v>
      </c>
      <c r="H28" s="51">
        <f t="shared" si="5"/>
        <v>8294</v>
      </c>
      <c r="I28" s="52">
        <f>SUM(H28:H28)</f>
        <v>8294</v>
      </c>
    </row>
    <row r="29" spans="1:9" x14ac:dyDescent="0.25">
      <c r="A29" s="30">
        <v>17</v>
      </c>
      <c r="B29" s="30" t="s">
        <v>108</v>
      </c>
      <c r="C29" s="34" t="s">
        <v>4</v>
      </c>
      <c r="D29" s="51">
        <v>7150</v>
      </c>
      <c r="E29" s="51">
        <f>D29*0.16</f>
        <v>1144</v>
      </c>
      <c r="F29" s="51">
        <f>SUM(D29:E29)</f>
        <v>8294</v>
      </c>
      <c r="G29" s="51">
        <f>F29/2</f>
        <v>4147</v>
      </c>
      <c r="H29" s="51">
        <f t="shared" si="5"/>
        <v>8294</v>
      </c>
      <c r="I29" s="52">
        <f>SUM(H29:H29)</f>
        <v>8294</v>
      </c>
    </row>
    <row r="30" spans="1:9" x14ac:dyDescent="0.25">
      <c r="A30" s="30">
        <v>18</v>
      </c>
      <c r="B30" s="30" t="s">
        <v>13</v>
      </c>
      <c r="C30" s="34" t="s">
        <v>4</v>
      </c>
      <c r="D30" s="52">
        <v>20350</v>
      </c>
      <c r="E30" s="51">
        <f t="shared" si="0"/>
        <v>3256</v>
      </c>
      <c r="F30" s="52">
        <f t="shared" si="1"/>
        <v>23606</v>
      </c>
      <c r="G30" s="52">
        <f t="shared" si="4"/>
        <v>11803</v>
      </c>
      <c r="H30" s="51">
        <f t="shared" si="5"/>
        <v>23606</v>
      </c>
      <c r="I30" s="52">
        <f>SUM(H30:H30)</f>
        <v>23606</v>
      </c>
    </row>
    <row r="31" spans="1:9" x14ac:dyDescent="0.25">
      <c r="A31" s="30">
        <v>19</v>
      </c>
      <c r="B31" s="30" t="s">
        <v>109</v>
      </c>
      <c r="C31" s="34" t="s">
        <v>4</v>
      </c>
      <c r="D31" s="51">
        <v>15950</v>
      </c>
      <c r="E31" s="51">
        <f t="shared" si="0"/>
        <v>2552</v>
      </c>
      <c r="F31" s="52">
        <f t="shared" si="1"/>
        <v>18502</v>
      </c>
      <c r="G31" s="52">
        <f t="shared" si="4"/>
        <v>9251</v>
      </c>
      <c r="H31" s="51">
        <f t="shared" si="5"/>
        <v>18502</v>
      </c>
      <c r="I31" s="52">
        <f>SUM(H31:H31)</f>
        <v>18502</v>
      </c>
    </row>
    <row r="32" spans="1:9" x14ac:dyDescent="0.25">
      <c r="A32" s="30">
        <v>20</v>
      </c>
      <c r="B32" s="30" t="s">
        <v>14</v>
      </c>
      <c r="C32" s="34" t="s">
        <v>4</v>
      </c>
      <c r="D32" s="51">
        <v>7150</v>
      </c>
      <c r="E32" s="51">
        <f t="shared" si="0"/>
        <v>1144</v>
      </c>
      <c r="F32" s="52">
        <f t="shared" si="1"/>
        <v>8294</v>
      </c>
      <c r="G32" s="51">
        <f t="shared" si="4"/>
        <v>4147</v>
      </c>
      <c r="H32" s="51">
        <f t="shared" si="5"/>
        <v>8294</v>
      </c>
      <c r="I32" s="52">
        <f>SUM(H32:H32)</f>
        <v>8294</v>
      </c>
    </row>
    <row r="33" spans="1:9" x14ac:dyDescent="0.25">
      <c r="A33" s="30">
        <v>21</v>
      </c>
      <c r="B33" s="30" t="s">
        <v>52</v>
      </c>
      <c r="C33" s="34" t="s">
        <v>4</v>
      </c>
      <c r="D33" s="51">
        <v>9500</v>
      </c>
      <c r="E33" s="51">
        <f t="shared" si="0"/>
        <v>1520</v>
      </c>
      <c r="F33" s="52">
        <f t="shared" si="1"/>
        <v>11020</v>
      </c>
      <c r="G33" s="51">
        <v>5510</v>
      </c>
      <c r="H33" s="51">
        <f t="shared" si="5"/>
        <v>11020</v>
      </c>
      <c r="I33" s="52">
        <f>SUM(H33:H33)</f>
        <v>11020</v>
      </c>
    </row>
    <row r="34" spans="1:9" x14ac:dyDescent="0.25">
      <c r="A34" s="30">
        <v>22</v>
      </c>
      <c r="B34" s="30" t="s">
        <v>49</v>
      </c>
      <c r="C34" s="34" t="s">
        <v>4</v>
      </c>
      <c r="D34" s="51">
        <v>7150</v>
      </c>
      <c r="E34" s="51">
        <f t="shared" si="0"/>
        <v>1144</v>
      </c>
      <c r="F34" s="52">
        <f t="shared" si="1"/>
        <v>8294</v>
      </c>
      <c r="G34" s="51">
        <f>F34/2</f>
        <v>4147</v>
      </c>
      <c r="H34" s="51">
        <v>8294</v>
      </c>
      <c r="I34" s="52">
        <f>SUM(H34:H34)</f>
        <v>8294</v>
      </c>
    </row>
    <row r="35" spans="1:9" x14ac:dyDescent="0.25">
      <c r="A35" s="30">
        <v>23</v>
      </c>
      <c r="B35" s="30" t="s">
        <v>15</v>
      </c>
      <c r="C35" s="34" t="s">
        <v>4</v>
      </c>
      <c r="D35" s="51">
        <v>9500</v>
      </c>
      <c r="E35" s="51">
        <f t="shared" si="0"/>
        <v>1520</v>
      </c>
      <c r="F35" s="52">
        <f t="shared" si="1"/>
        <v>11020</v>
      </c>
      <c r="G35" s="51">
        <v>5510</v>
      </c>
      <c r="H35" s="51">
        <f>F35*1</f>
        <v>11020</v>
      </c>
      <c r="I35" s="52">
        <f>SUM(H35:H35)</f>
        <v>11020</v>
      </c>
    </row>
    <row r="36" spans="1:9" x14ac:dyDescent="0.25">
      <c r="A36" s="30">
        <v>24</v>
      </c>
      <c r="B36" s="30" t="s">
        <v>16</v>
      </c>
      <c r="C36" s="34" t="s">
        <v>4</v>
      </c>
      <c r="D36" s="51">
        <v>20350</v>
      </c>
      <c r="E36" s="51">
        <f t="shared" si="0"/>
        <v>3256</v>
      </c>
      <c r="F36" s="52">
        <f t="shared" si="1"/>
        <v>23606</v>
      </c>
      <c r="G36" s="51">
        <f t="shared" ref="G36:G44" si="6">F36/2</f>
        <v>11803</v>
      </c>
      <c r="H36" s="52">
        <v>23606</v>
      </c>
      <c r="I36" s="52">
        <f>SUM(H36:H36)</f>
        <v>23606</v>
      </c>
    </row>
    <row r="37" spans="1:9" x14ac:dyDescent="0.25">
      <c r="A37" s="30">
        <v>25</v>
      </c>
      <c r="B37" s="30" t="s">
        <v>110</v>
      </c>
      <c r="C37" s="34" t="s">
        <v>4</v>
      </c>
      <c r="D37" s="51">
        <v>7150</v>
      </c>
      <c r="E37" s="51">
        <f>D37*0.16</f>
        <v>1144</v>
      </c>
      <c r="F37" s="52">
        <f t="shared" si="1"/>
        <v>8294</v>
      </c>
      <c r="G37" s="51">
        <f t="shared" si="6"/>
        <v>4147</v>
      </c>
      <c r="H37" s="52">
        <v>8294</v>
      </c>
      <c r="I37" s="52">
        <f>SUM(H37:H37)</f>
        <v>8294</v>
      </c>
    </row>
    <row r="38" spans="1:9" x14ac:dyDescent="0.25">
      <c r="A38" s="30">
        <v>26</v>
      </c>
      <c r="B38" s="30" t="s">
        <v>17</v>
      </c>
      <c r="C38" s="34" t="s">
        <v>4</v>
      </c>
      <c r="D38" s="52">
        <v>15950</v>
      </c>
      <c r="E38" s="51">
        <f t="shared" si="0"/>
        <v>2552</v>
      </c>
      <c r="F38" s="52">
        <f t="shared" si="1"/>
        <v>18502</v>
      </c>
      <c r="G38" s="51">
        <f t="shared" si="6"/>
        <v>9251</v>
      </c>
      <c r="H38" s="51">
        <f>F38*1</f>
        <v>18502</v>
      </c>
      <c r="I38" s="52">
        <f>SUM(H38:H38)</f>
        <v>18502</v>
      </c>
    </row>
    <row r="39" spans="1:9" x14ac:dyDescent="0.25">
      <c r="A39" s="30">
        <v>27</v>
      </c>
      <c r="B39" s="30" t="s">
        <v>53</v>
      </c>
      <c r="C39" s="34" t="s">
        <v>4</v>
      </c>
      <c r="D39" s="52">
        <v>29150</v>
      </c>
      <c r="E39" s="51">
        <f>D39*0.16</f>
        <v>4664</v>
      </c>
      <c r="F39" s="52">
        <f t="shared" si="1"/>
        <v>33814</v>
      </c>
      <c r="G39" s="51">
        <f t="shared" si="6"/>
        <v>16907</v>
      </c>
      <c r="H39" s="51">
        <f>F39*1</f>
        <v>33814</v>
      </c>
      <c r="I39" s="52">
        <f>SUM(H39:H39)</f>
        <v>33814</v>
      </c>
    </row>
    <row r="40" spans="1:9" x14ac:dyDescent="0.25">
      <c r="A40" s="30">
        <v>28</v>
      </c>
      <c r="B40" s="30" t="s">
        <v>54</v>
      </c>
      <c r="C40" s="34" t="s">
        <v>4</v>
      </c>
      <c r="D40" s="52">
        <v>29150</v>
      </c>
      <c r="E40" s="51">
        <f t="shared" si="0"/>
        <v>4664</v>
      </c>
      <c r="F40" s="52">
        <f t="shared" si="1"/>
        <v>33814</v>
      </c>
      <c r="G40" s="51">
        <f t="shared" si="6"/>
        <v>16907</v>
      </c>
      <c r="H40" s="51">
        <f>F40*1</f>
        <v>33814</v>
      </c>
      <c r="I40" s="52">
        <f>SUM(H40:H40)</f>
        <v>33814</v>
      </c>
    </row>
    <row r="41" spans="1:9" x14ac:dyDescent="0.25">
      <c r="A41" s="30">
        <v>29</v>
      </c>
      <c r="B41" s="30" t="s">
        <v>18</v>
      </c>
      <c r="C41" s="34" t="s">
        <v>4</v>
      </c>
      <c r="D41" s="51">
        <v>7150</v>
      </c>
      <c r="E41" s="51">
        <f t="shared" si="0"/>
        <v>1144</v>
      </c>
      <c r="F41" s="52">
        <f t="shared" si="1"/>
        <v>8294</v>
      </c>
      <c r="G41" s="51">
        <f t="shared" si="6"/>
        <v>4147</v>
      </c>
      <c r="H41" s="51">
        <f>F41*1</f>
        <v>8294</v>
      </c>
      <c r="I41" s="52">
        <f>SUM(H41:H41)</f>
        <v>8294</v>
      </c>
    </row>
    <row r="42" spans="1:9" x14ac:dyDescent="0.25">
      <c r="A42" s="30">
        <v>30</v>
      </c>
      <c r="B42" s="30" t="s">
        <v>19</v>
      </c>
      <c r="C42" s="34" t="s">
        <v>4</v>
      </c>
      <c r="D42" s="51">
        <v>20350</v>
      </c>
      <c r="E42" s="52">
        <v>3256</v>
      </c>
      <c r="F42" s="52">
        <f>SUM(D42:E42)</f>
        <v>23606</v>
      </c>
      <c r="G42" s="51">
        <f>F42/2</f>
        <v>11803</v>
      </c>
      <c r="H42" s="51">
        <f>F42*1</f>
        <v>23606</v>
      </c>
      <c r="I42" s="53">
        <f>SUM(H42:H42)</f>
        <v>23606</v>
      </c>
    </row>
    <row r="43" spans="1:9" x14ac:dyDescent="0.25">
      <c r="A43" s="30">
        <v>31</v>
      </c>
      <c r="B43" s="30" t="s">
        <v>87</v>
      </c>
      <c r="C43" s="34" t="s">
        <v>4</v>
      </c>
      <c r="D43" s="51">
        <v>7150</v>
      </c>
      <c r="E43" s="51">
        <f>D43*0.16</f>
        <v>1144</v>
      </c>
      <c r="F43" s="52">
        <f>SUM(D43:E43)</f>
        <v>8294</v>
      </c>
      <c r="G43" s="51">
        <f>F43/2</f>
        <v>4147</v>
      </c>
      <c r="H43" s="52">
        <v>8294</v>
      </c>
      <c r="I43" s="52">
        <f>SUM(H43:H43)</f>
        <v>8294</v>
      </c>
    </row>
    <row r="44" spans="1:9" x14ac:dyDescent="0.25">
      <c r="A44" s="30">
        <v>32</v>
      </c>
      <c r="B44" s="30" t="s">
        <v>50</v>
      </c>
      <c r="C44" s="34" t="s">
        <v>4</v>
      </c>
      <c r="D44" s="51">
        <v>9500</v>
      </c>
      <c r="E44" s="51">
        <f>D44*0.16</f>
        <v>1520</v>
      </c>
      <c r="F44" s="52">
        <f t="shared" si="1"/>
        <v>11020</v>
      </c>
      <c r="G44" s="51">
        <f t="shared" si="6"/>
        <v>5510</v>
      </c>
      <c r="H44" s="51">
        <f>F44*1</f>
        <v>11020</v>
      </c>
      <c r="I44" s="52">
        <f>SUM(H44:H44)</f>
        <v>11020</v>
      </c>
    </row>
    <row r="45" spans="1:9" x14ac:dyDescent="0.25">
      <c r="A45" s="30">
        <v>33</v>
      </c>
      <c r="B45" s="30" t="s">
        <v>60</v>
      </c>
      <c r="C45" s="34" t="s">
        <v>4</v>
      </c>
      <c r="D45" s="51">
        <v>15950</v>
      </c>
      <c r="E45" s="51">
        <f>D45*0.16</f>
        <v>2552</v>
      </c>
      <c r="F45" s="52">
        <f t="shared" si="1"/>
        <v>18502</v>
      </c>
      <c r="G45" s="53">
        <v>18502</v>
      </c>
      <c r="H45" s="53">
        <v>18502</v>
      </c>
      <c r="I45" s="52">
        <f>SUM(H45:H45)</f>
        <v>18502</v>
      </c>
    </row>
    <row r="46" spans="1:9" x14ac:dyDescent="0.25">
      <c r="A46" s="30">
        <v>34</v>
      </c>
      <c r="B46" s="34" t="s">
        <v>20</v>
      </c>
      <c r="C46" s="34" t="s">
        <v>4</v>
      </c>
      <c r="D46" s="52">
        <v>8250</v>
      </c>
      <c r="E46" s="51">
        <f t="shared" si="0"/>
        <v>1320</v>
      </c>
      <c r="F46" s="52">
        <f t="shared" si="1"/>
        <v>9570</v>
      </c>
      <c r="G46" s="51">
        <f t="shared" ref="G46:G61" si="7">F46/2</f>
        <v>4785</v>
      </c>
      <c r="H46" s="51">
        <f>F46*1</f>
        <v>9570</v>
      </c>
      <c r="I46" s="52">
        <f>SUM(H46:H46)</f>
        <v>9570</v>
      </c>
    </row>
    <row r="47" spans="1:9" x14ac:dyDescent="0.25">
      <c r="A47" s="30">
        <v>35</v>
      </c>
      <c r="B47" s="30" t="s">
        <v>90</v>
      </c>
      <c r="C47" s="34" t="s">
        <v>4</v>
      </c>
      <c r="D47" s="51">
        <v>15950</v>
      </c>
      <c r="E47" s="51">
        <f>D47*0.16</f>
        <v>2552</v>
      </c>
      <c r="F47" s="51">
        <f t="shared" si="1"/>
        <v>18502</v>
      </c>
      <c r="G47" s="52">
        <f t="shared" si="7"/>
        <v>9251</v>
      </c>
      <c r="H47" s="51">
        <f>F47*1</f>
        <v>18502</v>
      </c>
      <c r="I47" s="52">
        <f>SUM(H47:H47)</f>
        <v>18502</v>
      </c>
    </row>
    <row r="48" spans="1:9" x14ac:dyDescent="0.25">
      <c r="A48" s="30">
        <v>36</v>
      </c>
      <c r="B48" s="30" t="s">
        <v>21</v>
      </c>
      <c r="C48" s="34" t="s">
        <v>4</v>
      </c>
      <c r="D48" s="51">
        <v>9500</v>
      </c>
      <c r="E48" s="51">
        <f t="shared" si="0"/>
        <v>1520</v>
      </c>
      <c r="F48" s="52">
        <f t="shared" si="1"/>
        <v>11020</v>
      </c>
      <c r="G48" s="51">
        <f t="shared" si="7"/>
        <v>5510</v>
      </c>
      <c r="H48" s="51">
        <f>F48*1</f>
        <v>11020</v>
      </c>
      <c r="I48" s="52">
        <f>SUM(H48:H48)</f>
        <v>11020</v>
      </c>
    </row>
    <row r="49" spans="1:9" x14ac:dyDescent="0.25">
      <c r="A49" s="30">
        <v>37</v>
      </c>
      <c r="B49" s="30" t="s">
        <v>22</v>
      </c>
      <c r="C49" s="34" t="s">
        <v>4</v>
      </c>
      <c r="D49" s="52">
        <v>29150</v>
      </c>
      <c r="E49" s="51">
        <f t="shared" si="0"/>
        <v>4664</v>
      </c>
      <c r="F49" s="52">
        <f t="shared" si="1"/>
        <v>33814</v>
      </c>
      <c r="G49" s="51">
        <f t="shared" si="7"/>
        <v>16907</v>
      </c>
      <c r="H49" s="51">
        <f>F49*1</f>
        <v>33814</v>
      </c>
      <c r="I49" s="52">
        <f>SUM(H49:H49)</f>
        <v>33814</v>
      </c>
    </row>
    <row r="50" spans="1:9" x14ac:dyDescent="0.25">
      <c r="A50" s="30">
        <v>38</v>
      </c>
      <c r="B50" s="30" t="s">
        <v>111</v>
      </c>
      <c r="C50" s="34" t="s">
        <v>4</v>
      </c>
      <c r="D50" s="51">
        <v>7150</v>
      </c>
      <c r="E50" s="51">
        <f>D50*0.16</f>
        <v>1144</v>
      </c>
      <c r="F50" s="52">
        <f t="shared" si="1"/>
        <v>8294</v>
      </c>
      <c r="G50" s="51">
        <f t="shared" si="7"/>
        <v>4147</v>
      </c>
      <c r="H50" s="52">
        <v>8294</v>
      </c>
      <c r="I50" s="52">
        <f>SUM(H50:H50)</f>
        <v>8294</v>
      </c>
    </row>
    <row r="51" spans="1:9" x14ac:dyDescent="0.25">
      <c r="A51" s="30">
        <v>39</v>
      </c>
      <c r="B51" s="30" t="s">
        <v>23</v>
      </c>
      <c r="C51" s="34" t="s">
        <v>4</v>
      </c>
      <c r="D51" s="51">
        <v>9500</v>
      </c>
      <c r="E51" s="51">
        <f t="shared" si="0"/>
        <v>1520</v>
      </c>
      <c r="F51" s="52">
        <f t="shared" si="1"/>
        <v>11020</v>
      </c>
      <c r="G51" s="51">
        <f t="shared" si="7"/>
        <v>5510</v>
      </c>
      <c r="H51" s="51">
        <f>F51*1</f>
        <v>11020</v>
      </c>
      <c r="I51" s="52">
        <f>SUM(H51:H51)</f>
        <v>11020</v>
      </c>
    </row>
    <row r="52" spans="1:9" x14ac:dyDescent="0.25">
      <c r="A52" s="30">
        <v>40</v>
      </c>
      <c r="B52" s="30" t="s">
        <v>24</v>
      </c>
      <c r="C52" s="34" t="s">
        <v>4</v>
      </c>
      <c r="D52" s="51">
        <v>9500</v>
      </c>
      <c r="E52" s="51">
        <f t="shared" si="0"/>
        <v>1520</v>
      </c>
      <c r="F52" s="52">
        <f t="shared" si="1"/>
        <v>11020</v>
      </c>
      <c r="G52" s="51">
        <f t="shared" si="7"/>
        <v>5510</v>
      </c>
      <c r="H52" s="51">
        <f>F52*1</f>
        <v>11020</v>
      </c>
      <c r="I52" s="52">
        <f>SUM(H52:H52)</f>
        <v>11020</v>
      </c>
    </row>
    <row r="53" spans="1:9" x14ac:dyDescent="0.25">
      <c r="A53" s="30">
        <v>41</v>
      </c>
      <c r="B53" s="30" t="s">
        <v>25</v>
      </c>
      <c r="C53" s="34" t="s">
        <v>4</v>
      </c>
      <c r="D53" s="52">
        <v>8250</v>
      </c>
      <c r="E53" s="51">
        <f t="shared" si="0"/>
        <v>1320</v>
      </c>
      <c r="F53" s="52">
        <f t="shared" si="1"/>
        <v>9570</v>
      </c>
      <c r="G53" s="51">
        <f t="shared" si="7"/>
        <v>4785</v>
      </c>
      <c r="H53" s="51">
        <f>F53*1</f>
        <v>9570</v>
      </c>
      <c r="I53" s="52">
        <f>SUM(H53:H53)</f>
        <v>9570</v>
      </c>
    </row>
    <row r="54" spans="1:9" x14ac:dyDescent="0.25">
      <c r="A54" s="30">
        <v>42</v>
      </c>
      <c r="B54" s="30" t="s">
        <v>56</v>
      </c>
      <c r="C54" s="34" t="s">
        <v>4</v>
      </c>
      <c r="D54" s="51">
        <v>7150</v>
      </c>
      <c r="E54" s="51">
        <f t="shared" si="0"/>
        <v>1144</v>
      </c>
      <c r="F54" s="52">
        <f t="shared" si="1"/>
        <v>8294</v>
      </c>
      <c r="G54" s="51">
        <f t="shared" si="7"/>
        <v>4147</v>
      </c>
      <c r="H54" s="51">
        <v>18502</v>
      </c>
      <c r="I54" s="51">
        <f>SUM(H54:H54)</f>
        <v>18502</v>
      </c>
    </row>
    <row r="55" spans="1:9" x14ac:dyDescent="0.25">
      <c r="A55" s="30">
        <v>43</v>
      </c>
      <c r="B55" s="30" t="s">
        <v>88</v>
      </c>
      <c r="C55" s="34" t="s">
        <v>4</v>
      </c>
      <c r="D55" s="51">
        <v>9500</v>
      </c>
      <c r="E55" s="51">
        <f t="shared" si="0"/>
        <v>1520</v>
      </c>
      <c r="F55" s="52">
        <f t="shared" si="1"/>
        <v>11020</v>
      </c>
      <c r="G55" s="52">
        <f t="shared" si="7"/>
        <v>5510</v>
      </c>
      <c r="H55" s="51">
        <v>11020</v>
      </c>
      <c r="I55" s="52">
        <f>SUM(H55:H55)</f>
        <v>11020</v>
      </c>
    </row>
    <row r="56" spans="1:9" x14ac:dyDescent="0.25">
      <c r="A56" s="30">
        <v>44</v>
      </c>
      <c r="B56" s="30" t="s">
        <v>27</v>
      </c>
      <c r="C56" s="34" t="s">
        <v>4</v>
      </c>
      <c r="D56" s="52">
        <v>7150</v>
      </c>
      <c r="E56" s="51">
        <f t="shared" si="0"/>
        <v>1144</v>
      </c>
      <c r="F56" s="52">
        <f t="shared" si="1"/>
        <v>8294</v>
      </c>
      <c r="G56" s="52">
        <f t="shared" si="7"/>
        <v>4147</v>
      </c>
      <c r="H56" s="51">
        <f>F56*1</f>
        <v>8294</v>
      </c>
      <c r="I56" s="52">
        <f>SUM(H56:H56)</f>
        <v>8294</v>
      </c>
    </row>
    <row r="57" spans="1:9" x14ac:dyDescent="0.25">
      <c r="A57" s="30">
        <v>45</v>
      </c>
      <c r="B57" s="30" t="s">
        <v>112</v>
      </c>
      <c r="C57" s="34" t="s">
        <v>4</v>
      </c>
      <c r="D57" s="51">
        <v>7150</v>
      </c>
      <c r="E57" s="51">
        <f>D57*0.16</f>
        <v>1144</v>
      </c>
      <c r="F57" s="52">
        <f>SUM(D57:E57)</f>
        <v>8294</v>
      </c>
      <c r="G57" s="52">
        <f t="shared" si="7"/>
        <v>4147</v>
      </c>
      <c r="H57" s="51">
        <f>F57*1</f>
        <v>8294</v>
      </c>
      <c r="I57" s="52">
        <f>SUM(H57:H57)</f>
        <v>8294</v>
      </c>
    </row>
    <row r="58" spans="1:9" x14ac:dyDescent="0.25">
      <c r="A58" s="30">
        <v>46</v>
      </c>
      <c r="B58" s="30" t="s">
        <v>85</v>
      </c>
      <c r="C58" s="34" t="s">
        <v>4</v>
      </c>
      <c r="D58" s="51">
        <v>9500</v>
      </c>
      <c r="E58" s="51">
        <f t="shared" si="0"/>
        <v>1520</v>
      </c>
      <c r="F58" s="52">
        <f t="shared" si="1"/>
        <v>11020</v>
      </c>
      <c r="G58" s="52">
        <f t="shared" si="7"/>
        <v>5510</v>
      </c>
      <c r="H58" s="51">
        <f>F58*1</f>
        <v>11020</v>
      </c>
      <c r="I58" s="52">
        <f>SUM(H58:H58)</f>
        <v>11020</v>
      </c>
    </row>
    <row r="59" spans="1:9" x14ac:dyDescent="0.25">
      <c r="A59" s="30">
        <v>47</v>
      </c>
      <c r="B59" s="30" t="s">
        <v>59</v>
      </c>
      <c r="C59" s="34" t="s">
        <v>4</v>
      </c>
      <c r="D59" s="51">
        <v>7150</v>
      </c>
      <c r="E59" s="51">
        <f>D59*0.16</f>
        <v>1144</v>
      </c>
      <c r="F59" s="51">
        <f>SUM(D59:E59)</f>
        <v>8294</v>
      </c>
      <c r="G59" s="51">
        <f>F59/2</f>
        <v>4147</v>
      </c>
      <c r="H59" s="51">
        <f>F59*1</f>
        <v>8294</v>
      </c>
      <c r="I59" s="52">
        <f>SUM(H59:H59)</f>
        <v>8294</v>
      </c>
    </row>
    <row r="60" spans="1:9" x14ac:dyDescent="0.25">
      <c r="A60" s="30">
        <v>48</v>
      </c>
      <c r="B60" s="30" t="s">
        <v>26</v>
      </c>
      <c r="C60" s="34" t="s">
        <v>4</v>
      </c>
      <c r="D60" s="51">
        <v>15950</v>
      </c>
      <c r="E60" s="51">
        <f t="shared" si="0"/>
        <v>2552</v>
      </c>
      <c r="F60" s="52">
        <f t="shared" si="1"/>
        <v>18502</v>
      </c>
      <c r="G60" s="52">
        <f t="shared" si="7"/>
        <v>9251</v>
      </c>
      <c r="H60" s="51">
        <f>F60*1</f>
        <v>18502</v>
      </c>
      <c r="I60" s="52">
        <f>SUM(H60:H60)</f>
        <v>18502</v>
      </c>
    </row>
    <row r="61" spans="1:9" x14ac:dyDescent="0.25">
      <c r="A61" s="30">
        <v>49</v>
      </c>
      <c r="B61" s="30" t="s">
        <v>57</v>
      </c>
      <c r="C61" s="34" t="s">
        <v>4</v>
      </c>
      <c r="D61" s="51">
        <v>7150</v>
      </c>
      <c r="E61" s="51">
        <f t="shared" si="0"/>
        <v>1144</v>
      </c>
      <c r="F61" s="52">
        <f t="shared" si="1"/>
        <v>8294</v>
      </c>
      <c r="G61" s="52">
        <f t="shared" si="7"/>
        <v>4147</v>
      </c>
      <c r="H61" s="53">
        <v>8294</v>
      </c>
      <c r="I61" s="52">
        <f>SUM(H61:H61)</f>
        <v>8294</v>
      </c>
    </row>
    <row r="62" spans="1:9" x14ac:dyDescent="0.25">
      <c r="A62" s="30">
        <v>50</v>
      </c>
      <c r="B62" s="30" t="s">
        <v>28</v>
      </c>
      <c r="C62" s="34" t="s">
        <v>4</v>
      </c>
      <c r="D62" s="51">
        <v>9500</v>
      </c>
      <c r="E62" s="51">
        <f t="shared" si="0"/>
        <v>1520</v>
      </c>
      <c r="F62" s="52">
        <f t="shared" si="1"/>
        <v>11020</v>
      </c>
      <c r="G62" s="52">
        <v>5510</v>
      </c>
      <c r="H62" s="51">
        <f t="shared" ref="H62:H74" si="8">F62*1</f>
        <v>11020</v>
      </c>
      <c r="I62" s="52">
        <f>SUM(H62:H62)</f>
        <v>11020</v>
      </c>
    </row>
    <row r="63" spans="1:9" x14ac:dyDescent="0.25">
      <c r="A63" s="30">
        <v>51</v>
      </c>
      <c r="B63" s="30" t="s">
        <v>29</v>
      </c>
      <c r="C63" s="34" t="s">
        <v>4</v>
      </c>
      <c r="D63" s="51">
        <v>9500</v>
      </c>
      <c r="E63" s="51">
        <f t="shared" si="0"/>
        <v>1520</v>
      </c>
      <c r="F63" s="52">
        <f t="shared" si="1"/>
        <v>11020</v>
      </c>
      <c r="G63" s="52">
        <f t="shared" ref="G63:G69" si="9">F63/2</f>
        <v>5510</v>
      </c>
      <c r="H63" s="51">
        <f t="shared" si="8"/>
        <v>11020</v>
      </c>
      <c r="I63" s="52">
        <f>SUM(H63:H63)</f>
        <v>11020</v>
      </c>
    </row>
    <row r="64" spans="1:9" x14ac:dyDescent="0.25">
      <c r="A64" s="30">
        <v>52</v>
      </c>
      <c r="B64" s="30" t="s">
        <v>31</v>
      </c>
      <c r="C64" s="34" t="s">
        <v>4</v>
      </c>
      <c r="D64" s="51">
        <v>7150</v>
      </c>
      <c r="E64" s="51">
        <f t="shared" si="0"/>
        <v>1144</v>
      </c>
      <c r="F64" s="52">
        <f t="shared" si="1"/>
        <v>8294</v>
      </c>
      <c r="G64" s="52">
        <f t="shared" si="9"/>
        <v>4147</v>
      </c>
      <c r="H64" s="51">
        <f t="shared" si="8"/>
        <v>8294</v>
      </c>
      <c r="I64" s="52">
        <f>SUM(H64:H64)</f>
        <v>8294</v>
      </c>
    </row>
    <row r="65" spans="1:9" x14ac:dyDescent="0.25">
      <c r="A65" s="30">
        <v>53</v>
      </c>
      <c r="B65" s="30" t="s">
        <v>30</v>
      </c>
      <c r="C65" s="34" t="s">
        <v>4</v>
      </c>
      <c r="D65" s="52">
        <v>15950</v>
      </c>
      <c r="E65" s="51">
        <f t="shared" si="0"/>
        <v>2552</v>
      </c>
      <c r="F65" s="52">
        <f t="shared" si="1"/>
        <v>18502</v>
      </c>
      <c r="G65" s="52">
        <f t="shared" si="9"/>
        <v>9251</v>
      </c>
      <c r="H65" s="51">
        <f t="shared" si="8"/>
        <v>18502</v>
      </c>
      <c r="I65" s="52">
        <f>SUM(H65:H65)</f>
        <v>18502</v>
      </c>
    </row>
    <row r="66" spans="1:9" x14ac:dyDescent="0.25">
      <c r="A66" s="30">
        <v>54</v>
      </c>
      <c r="B66" s="34" t="s">
        <v>32</v>
      </c>
      <c r="C66" s="34" t="s">
        <v>4</v>
      </c>
      <c r="D66" s="51">
        <v>15950</v>
      </c>
      <c r="E66" s="51">
        <f t="shared" si="0"/>
        <v>2552</v>
      </c>
      <c r="F66" s="52">
        <f t="shared" si="1"/>
        <v>18502</v>
      </c>
      <c r="G66" s="52">
        <f t="shared" si="9"/>
        <v>9251</v>
      </c>
      <c r="H66" s="51">
        <f t="shared" si="8"/>
        <v>18502</v>
      </c>
      <c r="I66" s="52">
        <f>SUM(H66:H66)</f>
        <v>18502</v>
      </c>
    </row>
    <row r="67" spans="1:9" x14ac:dyDescent="0.25">
      <c r="A67" s="30">
        <v>55</v>
      </c>
      <c r="B67" s="30" t="s">
        <v>33</v>
      </c>
      <c r="C67" s="34" t="s">
        <v>4</v>
      </c>
      <c r="D67" s="51">
        <v>15950</v>
      </c>
      <c r="E67" s="51">
        <f t="shared" si="0"/>
        <v>2552</v>
      </c>
      <c r="F67" s="52">
        <f t="shared" si="1"/>
        <v>18502</v>
      </c>
      <c r="G67" s="52">
        <f t="shared" si="9"/>
        <v>9251</v>
      </c>
      <c r="H67" s="51">
        <f t="shared" si="8"/>
        <v>18502</v>
      </c>
      <c r="I67" s="52">
        <f>SUM(H67:H67)</f>
        <v>18502</v>
      </c>
    </row>
    <row r="68" spans="1:9" x14ac:dyDescent="0.25">
      <c r="A68" s="30">
        <v>56</v>
      </c>
      <c r="B68" s="30" t="s">
        <v>34</v>
      </c>
      <c r="C68" s="34" t="s">
        <v>4</v>
      </c>
      <c r="D68" s="52">
        <v>18150</v>
      </c>
      <c r="E68" s="51">
        <f t="shared" si="0"/>
        <v>2904</v>
      </c>
      <c r="F68" s="52">
        <f t="shared" si="1"/>
        <v>21054</v>
      </c>
      <c r="G68" s="52">
        <f t="shared" si="9"/>
        <v>10527</v>
      </c>
      <c r="H68" s="51">
        <f t="shared" si="8"/>
        <v>21054</v>
      </c>
      <c r="I68" s="52">
        <f>SUM(H68:H68)</f>
        <v>21054</v>
      </c>
    </row>
    <row r="69" spans="1:9" x14ac:dyDescent="0.25">
      <c r="A69" s="30">
        <v>57</v>
      </c>
      <c r="B69" s="30" t="s">
        <v>35</v>
      </c>
      <c r="C69" s="34" t="s">
        <v>4</v>
      </c>
      <c r="D69" s="52">
        <v>15950</v>
      </c>
      <c r="E69" s="51">
        <f t="shared" si="0"/>
        <v>2552</v>
      </c>
      <c r="F69" s="52">
        <f t="shared" si="1"/>
        <v>18502</v>
      </c>
      <c r="G69" s="51">
        <f t="shared" si="9"/>
        <v>9251</v>
      </c>
      <c r="H69" s="51">
        <f t="shared" si="8"/>
        <v>18502</v>
      </c>
      <c r="I69" s="52">
        <f>SUM(H69:H69)</f>
        <v>18502</v>
      </c>
    </row>
    <row r="70" spans="1:9" x14ac:dyDescent="0.25">
      <c r="A70" s="30">
        <v>58</v>
      </c>
      <c r="B70" s="30" t="s">
        <v>36</v>
      </c>
      <c r="C70" s="34" t="s">
        <v>4</v>
      </c>
      <c r="D70" s="51">
        <v>9500</v>
      </c>
      <c r="E70" s="51">
        <f t="shared" si="0"/>
        <v>1520</v>
      </c>
      <c r="F70" s="52">
        <f t="shared" si="1"/>
        <v>11020</v>
      </c>
      <c r="G70" s="51">
        <v>5510</v>
      </c>
      <c r="H70" s="51">
        <f t="shared" si="8"/>
        <v>11020</v>
      </c>
      <c r="I70" s="52">
        <f>SUM(H70:H70)</f>
        <v>11020</v>
      </c>
    </row>
    <row r="71" spans="1:9" x14ac:dyDescent="0.25">
      <c r="A71" s="30">
        <v>59</v>
      </c>
      <c r="B71" s="30" t="s">
        <v>37</v>
      </c>
      <c r="C71" s="34" t="s">
        <v>4</v>
      </c>
      <c r="D71" s="51">
        <v>7150</v>
      </c>
      <c r="E71" s="51">
        <f t="shared" si="0"/>
        <v>1144</v>
      </c>
      <c r="F71" s="52">
        <f t="shared" si="1"/>
        <v>8294</v>
      </c>
      <c r="G71" s="51">
        <f t="shared" ref="G71:G84" si="10">F71/2</f>
        <v>4147</v>
      </c>
      <c r="H71" s="51">
        <f t="shared" si="8"/>
        <v>8294</v>
      </c>
      <c r="I71" s="52">
        <f>SUM(H71:H71)</f>
        <v>8294</v>
      </c>
    </row>
    <row r="72" spans="1:9" x14ac:dyDescent="0.25">
      <c r="A72" s="30">
        <v>60</v>
      </c>
      <c r="B72" s="30" t="s">
        <v>38</v>
      </c>
      <c r="C72" s="34" t="s">
        <v>4</v>
      </c>
      <c r="D72" s="51">
        <v>7150</v>
      </c>
      <c r="E72" s="51">
        <f t="shared" si="0"/>
        <v>1144</v>
      </c>
      <c r="F72" s="52">
        <f t="shared" si="1"/>
        <v>8294</v>
      </c>
      <c r="G72" s="51">
        <f t="shared" si="10"/>
        <v>4147</v>
      </c>
      <c r="H72" s="51">
        <f t="shared" si="8"/>
        <v>8294</v>
      </c>
      <c r="I72" s="52">
        <f>SUM(H72:H72)</f>
        <v>8294</v>
      </c>
    </row>
    <row r="73" spans="1:9" x14ac:dyDescent="0.25">
      <c r="A73" s="30">
        <v>61</v>
      </c>
      <c r="B73" s="30" t="s">
        <v>39</v>
      </c>
      <c r="C73" s="34" t="s">
        <v>4</v>
      </c>
      <c r="D73" s="51">
        <v>9500</v>
      </c>
      <c r="E73" s="51">
        <f t="shared" si="0"/>
        <v>1520</v>
      </c>
      <c r="F73" s="52">
        <f>SUM(D73:E73)</f>
        <v>11020</v>
      </c>
      <c r="G73" s="51">
        <f t="shared" si="10"/>
        <v>5510</v>
      </c>
      <c r="H73" s="51">
        <f t="shared" si="8"/>
        <v>11020</v>
      </c>
      <c r="I73" s="52">
        <f>SUM(H73:H73)</f>
        <v>11020</v>
      </c>
    </row>
    <row r="74" spans="1:9" x14ac:dyDescent="0.25">
      <c r="A74" s="30">
        <v>62</v>
      </c>
      <c r="B74" s="30" t="s">
        <v>40</v>
      </c>
      <c r="C74" s="34" t="s">
        <v>4</v>
      </c>
      <c r="D74" s="51">
        <v>15950</v>
      </c>
      <c r="E74" s="51">
        <f t="shared" si="0"/>
        <v>2552</v>
      </c>
      <c r="F74" s="52">
        <f t="shared" si="1"/>
        <v>18502</v>
      </c>
      <c r="G74" s="51">
        <f t="shared" si="10"/>
        <v>9251</v>
      </c>
      <c r="H74" s="51">
        <f t="shared" si="8"/>
        <v>18502</v>
      </c>
      <c r="I74" s="52">
        <f>SUM(H74:H74)</f>
        <v>18502</v>
      </c>
    </row>
    <row r="75" spans="1:9" x14ac:dyDescent="0.25">
      <c r="A75" s="30">
        <v>63</v>
      </c>
      <c r="B75" s="30" t="s">
        <v>41</v>
      </c>
      <c r="C75" s="34" t="s">
        <v>4</v>
      </c>
      <c r="D75" s="52">
        <v>20350</v>
      </c>
      <c r="E75" s="51">
        <f t="shared" si="0"/>
        <v>3256</v>
      </c>
      <c r="F75" s="52">
        <f t="shared" si="1"/>
        <v>23606</v>
      </c>
      <c r="G75" s="51">
        <f t="shared" si="10"/>
        <v>11803</v>
      </c>
      <c r="H75" s="51">
        <v>33814</v>
      </c>
      <c r="I75" s="52">
        <f>SUM(H75:H75)</f>
        <v>33814</v>
      </c>
    </row>
    <row r="76" spans="1:9" x14ac:dyDescent="0.25">
      <c r="A76" s="30">
        <v>64</v>
      </c>
      <c r="B76" s="30" t="s">
        <v>89</v>
      </c>
      <c r="C76" s="34" t="s">
        <v>4</v>
      </c>
      <c r="D76" s="51">
        <v>29150</v>
      </c>
      <c r="E76" s="51">
        <f t="shared" si="0"/>
        <v>4664</v>
      </c>
      <c r="F76" s="51">
        <f t="shared" si="1"/>
        <v>33814</v>
      </c>
      <c r="G76" s="52">
        <f t="shared" si="10"/>
        <v>16907</v>
      </c>
      <c r="H76" s="52">
        <v>33814</v>
      </c>
      <c r="I76" s="51">
        <f>SUM(H76:H76)</f>
        <v>33814</v>
      </c>
    </row>
    <row r="77" spans="1:9" x14ac:dyDescent="0.25">
      <c r="A77" s="30">
        <v>65</v>
      </c>
      <c r="B77" s="30" t="s">
        <v>113</v>
      </c>
      <c r="C77" s="34" t="s">
        <v>4</v>
      </c>
      <c r="D77" s="51">
        <v>9500</v>
      </c>
      <c r="E77" s="51">
        <f t="shared" ref="E77:E84" si="11">D77*0.16</f>
        <v>1520</v>
      </c>
      <c r="F77" s="52">
        <f t="shared" ref="F77:F84" si="12">SUM(D77:E77)</f>
        <v>11020</v>
      </c>
      <c r="G77" s="51">
        <f t="shared" si="10"/>
        <v>5510</v>
      </c>
      <c r="H77" s="51">
        <f>F77*1</f>
        <v>11020</v>
      </c>
      <c r="I77" s="52">
        <f>SUM(H77:H77)</f>
        <v>11020</v>
      </c>
    </row>
    <row r="78" spans="1:9" x14ac:dyDescent="0.25">
      <c r="A78" s="30">
        <v>66</v>
      </c>
      <c r="B78" s="30" t="s">
        <v>42</v>
      </c>
      <c r="C78" s="34" t="s">
        <v>4</v>
      </c>
      <c r="D78" s="51">
        <v>8250</v>
      </c>
      <c r="E78" s="51">
        <f t="shared" si="11"/>
        <v>1320</v>
      </c>
      <c r="F78" s="52">
        <f t="shared" si="12"/>
        <v>9570</v>
      </c>
      <c r="G78" s="51">
        <f t="shared" si="10"/>
        <v>4785</v>
      </c>
      <c r="H78" s="51">
        <f>F78*1</f>
        <v>9570</v>
      </c>
      <c r="I78" s="52">
        <f>SUM(H78:H78)</f>
        <v>9570</v>
      </c>
    </row>
    <row r="79" spans="1:9" x14ac:dyDescent="0.25">
      <c r="A79" s="30">
        <v>67</v>
      </c>
      <c r="B79" s="34" t="s">
        <v>43</v>
      </c>
      <c r="C79" s="34" t="s">
        <v>4</v>
      </c>
      <c r="D79" s="52">
        <v>22550</v>
      </c>
      <c r="E79" s="51">
        <f t="shared" si="11"/>
        <v>3608</v>
      </c>
      <c r="F79" s="52">
        <f t="shared" si="12"/>
        <v>26158</v>
      </c>
      <c r="G79" s="51">
        <f t="shared" si="10"/>
        <v>13079</v>
      </c>
      <c r="H79" s="51">
        <f>F79*1</f>
        <v>26158</v>
      </c>
      <c r="I79" s="52">
        <f>SUM(H79:H79)</f>
        <v>26158</v>
      </c>
    </row>
    <row r="80" spans="1:9" x14ac:dyDescent="0.25">
      <c r="A80" s="30">
        <v>68</v>
      </c>
      <c r="B80" s="30" t="s">
        <v>44</v>
      </c>
      <c r="C80" s="34" t="s">
        <v>4</v>
      </c>
      <c r="D80" s="51">
        <v>7150</v>
      </c>
      <c r="E80" s="51">
        <f t="shared" si="11"/>
        <v>1144</v>
      </c>
      <c r="F80" s="51">
        <f t="shared" si="12"/>
        <v>8294</v>
      </c>
      <c r="G80" s="51">
        <f t="shared" si="10"/>
        <v>4147</v>
      </c>
      <c r="H80" s="51">
        <f>F80*1</f>
        <v>8294</v>
      </c>
      <c r="I80" s="52">
        <f>SUM(H80:H80)</f>
        <v>8294</v>
      </c>
    </row>
    <row r="81" spans="1:9" x14ac:dyDescent="0.25">
      <c r="A81" s="30">
        <v>69</v>
      </c>
      <c r="B81" s="30" t="s">
        <v>114</v>
      </c>
      <c r="C81" s="34" t="s">
        <v>4</v>
      </c>
      <c r="D81" s="51">
        <v>9500</v>
      </c>
      <c r="E81" s="51">
        <f t="shared" si="11"/>
        <v>1520</v>
      </c>
      <c r="F81" s="51">
        <f t="shared" si="12"/>
        <v>11020</v>
      </c>
      <c r="G81" s="51">
        <f t="shared" si="10"/>
        <v>5510</v>
      </c>
      <c r="H81" s="51">
        <f>F81*1</f>
        <v>11020</v>
      </c>
      <c r="I81" s="52">
        <f>SUM(H81:H81)</f>
        <v>11020</v>
      </c>
    </row>
    <row r="82" spans="1:9" x14ac:dyDescent="0.25">
      <c r="A82" s="30">
        <v>70</v>
      </c>
      <c r="B82" s="30" t="s">
        <v>45</v>
      </c>
      <c r="C82" s="34" t="s">
        <v>4</v>
      </c>
      <c r="D82" s="51">
        <v>18150</v>
      </c>
      <c r="E82" s="51">
        <f>D82*0.16</f>
        <v>2904</v>
      </c>
      <c r="F82" s="51">
        <f>SUM(D82:E82)</f>
        <v>21054</v>
      </c>
      <c r="G82" s="51">
        <f>F82/2</f>
        <v>10527</v>
      </c>
      <c r="H82" s="51">
        <v>21054</v>
      </c>
      <c r="I82" s="52">
        <f>SUM(H82:H82)</f>
        <v>21054</v>
      </c>
    </row>
    <row r="83" spans="1:9" x14ac:dyDescent="0.25">
      <c r="A83" s="30">
        <v>71</v>
      </c>
      <c r="B83" s="30" t="s">
        <v>51</v>
      </c>
      <c r="C83" s="34" t="s">
        <v>4</v>
      </c>
      <c r="D83" s="51">
        <v>9500</v>
      </c>
      <c r="E83" s="51">
        <f>D83*0.16</f>
        <v>1520</v>
      </c>
      <c r="F83" s="51">
        <f>SUM(D83:E83)</f>
        <v>11020</v>
      </c>
      <c r="G83" s="51">
        <f>F83/2</f>
        <v>5510</v>
      </c>
      <c r="H83" s="51">
        <f>F83*1</f>
        <v>11020</v>
      </c>
      <c r="I83" s="52">
        <f>SUM(H83:H83)</f>
        <v>11020</v>
      </c>
    </row>
    <row r="84" spans="1:9" x14ac:dyDescent="0.25">
      <c r="A84" s="30">
        <v>72</v>
      </c>
      <c r="B84" s="30" t="s">
        <v>46</v>
      </c>
      <c r="C84" s="34" t="s">
        <v>4</v>
      </c>
      <c r="D84" s="51">
        <v>15950</v>
      </c>
      <c r="E84" s="51">
        <f t="shared" si="11"/>
        <v>2552</v>
      </c>
      <c r="F84" s="51">
        <f t="shared" si="12"/>
        <v>18502</v>
      </c>
      <c r="G84" s="51">
        <f t="shared" si="10"/>
        <v>9251</v>
      </c>
      <c r="H84" s="51">
        <f>F84*1</f>
        <v>18502</v>
      </c>
      <c r="I84" s="52">
        <f>SUM(H84:H84)</f>
        <v>18502</v>
      </c>
    </row>
    <row r="85" spans="1:9" x14ac:dyDescent="0.25">
      <c r="A85" s="30">
        <v>73</v>
      </c>
      <c r="B85" s="34" t="s">
        <v>115</v>
      </c>
      <c r="C85" s="34" t="s">
        <v>4</v>
      </c>
      <c r="D85" s="51">
        <v>9500</v>
      </c>
      <c r="E85" s="51">
        <f>D85*0.16</f>
        <v>1520</v>
      </c>
      <c r="F85" s="51">
        <f>SUM(D85:E85)</f>
        <v>11020</v>
      </c>
      <c r="G85" s="52">
        <v>5510</v>
      </c>
      <c r="H85" s="52">
        <v>11020</v>
      </c>
      <c r="I85" s="52">
        <v>44080</v>
      </c>
    </row>
    <row r="86" spans="1:9" x14ac:dyDescent="0.25">
      <c r="A86" s="30">
        <v>74</v>
      </c>
      <c r="B86" s="30" t="s">
        <v>116</v>
      </c>
      <c r="C86" s="34" t="s">
        <v>4</v>
      </c>
      <c r="D86" s="51">
        <v>29150</v>
      </c>
      <c r="E86" s="51">
        <f>D86*0.16</f>
        <v>4664</v>
      </c>
      <c r="F86" s="51">
        <f>SUM(D86:E86)</f>
        <v>33814</v>
      </c>
      <c r="G86" s="52">
        <f>F86/2</f>
        <v>16907</v>
      </c>
      <c r="H86" s="51">
        <v>15779.86</v>
      </c>
      <c r="I86" s="52">
        <f>SUM(H86:H86)</f>
        <v>15779.86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42"/>
  <sheetViews>
    <sheetView topLeftCell="A7" workbookViewId="0">
      <selection activeCell="H10" sqref="H10"/>
    </sheetView>
  </sheetViews>
  <sheetFormatPr baseColWidth="10" defaultRowHeight="15" x14ac:dyDescent="0.25"/>
  <cols>
    <col min="1" max="1" width="4.140625" customWidth="1"/>
    <col min="2" max="2" width="4.5703125" customWidth="1"/>
    <col min="3" max="3" width="45.7109375" customWidth="1"/>
    <col min="4" max="4" width="15.85546875" customWidth="1"/>
    <col min="5" max="5" width="15.140625" customWidth="1"/>
    <col min="6" max="6" width="16.140625" customWidth="1"/>
    <col min="7" max="7" width="16.28515625" customWidth="1"/>
  </cols>
  <sheetData>
    <row r="5" spans="2:8" ht="15.75" x14ac:dyDescent="0.25">
      <c r="B5" s="1"/>
      <c r="C5" s="2" t="s">
        <v>61</v>
      </c>
      <c r="D5" s="2"/>
      <c r="E5" s="2"/>
      <c r="F5" s="2" t="s">
        <v>62</v>
      </c>
      <c r="G5" s="2"/>
      <c r="H5" s="3"/>
    </row>
    <row r="6" spans="2:8" ht="16.5" thickBot="1" x14ac:dyDescent="0.3">
      <c r="B6" s="3"/>
      <c r="C6" s="4"/>
      <c r="D6" s="5" t="s">
        <v>62</v>
      </c>
      <c r="E6" s="6" t="s">
        <v>63</v>
      </c>
      <c r="F6" s="5" t="s">
        <v>64</v>
      </c>
      <c r="G6" s="7" t="s">
        <v>65</v>
      </c>
      <c r="H6" s="7" t="s">
        <v>98</v>
      </c>
    </row>
    <row r="7" spans="2:8" ht="15.75" thickBot="1" x14ac:dyDescent="0.3">
      <c r="B7" s="8"/>
      <c r="C7" s="9" t="s">
        <v>3</v>
      </c>
      <c r="D7" s="9" t="s">
        <v>64</v>
      </c>
      <c r="E7" s="9"/>
      <c r="F7" s="10" t="s">
        <v>66</v>
      </c>
      <c r="G7" s="11" t="s">
        <v>67</v>
      </c>
      <c r="H7" s="11" t="s">
        <v>66</v>
      </c>
    </row>
    <row r="8" spans="2:8" x14ac:dyDescent="0.25">
      <c r="B8" s="12">
        <v>1</v>
      </c>
      <c r="C8" s="13" t="s">
        <v>68</v>
      </c>
      <c r="D8" s="14">
        <v>7150</v>
      </c>
      <c r="E8" s="14">
        <f t="shared" ref="E8:E37" si="0">D8*0.16</f>
        <v>1144</v>
      </c>
      <c r="F8" s="14">
        <f t="shared" ref="F8:F37" si="1">SUM(D8:E8)</f>
        <v>8294</v>
      </c>
      <c r="G8" s="14">
        <v>4147</v>
      </c>
      <c r="H8" s="14">
        <f>F8*1</f>
        <v>8294</v>
      </c>
    </row>
    <row r="9" spans="2:8" x14ac:dyDescent="0.25">
      <c r="B9" s="31"/>
      <c r="C9" s="32" t="s">
        <v>97</v>
      </c>
      <c r="D9" s="33">
        <v>7150</v>
      </c>
      <c r="E9" s="33">
        <v>1144</v>
      </c>
      <c r="F9" s="33">
        <v>8294</v>
      </c>
      <c r="G9" s="33">
        <v>4147</v>
      </c>
      <c r="H9" s="33">
        <v>8294</v>
      </c>
    </row>
    <row r="10" spans="2:8" x14ac:dyDescent="0.25">
      <c r="B10" s="15">
        <v>2</v>
      </c>
      <c r="C10" s="16" t="s">
        <v>69</v>
      </c>
      <c r="D10" s="17">
        <v>7150</v>
      </c>
      <c r="E10" s="17">
        <f t="shared" si="0"/>
        <v>1144</v>
      </c>
      <c r="F10" s="17">
        <f t="shared" si="1"/>
        <v>8294</v>
      </c>
      <c r="G10" s="17">
        <f>F10/2</f>
        <v>4147</v>
      </c>
      <c r="H10" s="17">
        <v>8294</v>
      </c>
    </row>
    <row r="11" spans="2:8" x14ac:dyDescent="0.25">
      <c r="B11" s="15">
        <v>3</v>
      </c>
      <c r="C11" s="16" t="s">
        <v>70</v>
      </c>
      <c r="D11" s="17">
        <v>7150</v>
      </c>
      <c r="E11" s="17">
        <f t="shared" si="0"/>
        <v>1144</v>
      </c>
      <c r="F11" s="17">
        <f t="shared" si="1"/>
        <v>8294</v>
      </c>
      <c r="G11" s="17">
        <f t="shared" ref="G11:G34" si="2">F11/2</f>
        <v>4147</v>
      </c>
      <c r="H11" s="17">
        <v>8294</v>
      </c>
    </row>
    <row r="12" spans="2:8" x14ac:dyDescent="0.25">
      <c r="B12" s="15"/>
      <c r="C12" s="16" t="s">
        <v>99</v>
      </c>
      <c r="D12" s="17">
        <v>7150</v>
      </c>
      <c r="E12" s="17">
        <v>1144</v>
      </c>
      <c r="F12" s="17">
        <v>8294</v>
      </c>
      <c r="G12" s="17">
        <v>4147</v>
      </c>
      <c r="H12" s="17">
        <v>8294</v>
      </c>
    </row>
    <row r="13" spans="2:8" x14ac:dyDescent="0.25">
      <c r="B13" s="15">
        <v>5</v>
      </c>
      <c r="C13" s="16" t="s">
        <v>92</v>
      </c>
      <c r="D13" s="17">
        <v>7150</v>
      </c>
      <c r="E13" s="17">
        <v>1144</v>
      </c>
      <c r="F13" s="17">
        <v>8294</v>
      </c>
      <c r="G13" s="17">
        <v>4147</v>
      </c>
      <c r="H13" s="17">
        <v>8294</v>
      </c>
    </row>
    <row r="14" spans="2:8" x14ac:dyDescent="0.25">
      <c r="B14" s="15">
        <v>6</v>
      </c>
      <c r="C14" s="16" t="s">
        <v>93</v>
      </c>
      <c r="D14" s="17">
        <v>7150</v>
      </c>
      <c r="E14" s="17">
        <v>1144</v>
      </c>
      <c r="F14" s="17">
        <v>8294</v>
      </c>
      <c r="G14" s="17">
        <v>4147</v>
      </c>
      <c r="H14" s="17">
        <v>8294</v>
      </c>
    </row>
    <row r="15" spans="2:8" x14ac:dyDescent="0.25">
      <c r="B15" s="15"/>
      <c r="C15" s="16" t="s">
        <v>100</v>
      </c>
      <c r="D15" s="17">
        <v>15950</v>
      </c>
      <c r="E15" s="17">
        <v>2252</v>
      </c>
      <c r="F15" s="17">
        <v>18502</v>
      </c>
      <c r="G15" s="17">
        <v>9251</v>
      </c>
      <c r="H15" s="17">
        <v>18502</v>
      </c>
    </row>
    <row r="16" spans="2:8" x14ac:dyDescent="0.25">
      <c r="B16" s="15">
        <v>7</v>
      </c>
      <c r="C16" s="16" t="s">
        <v>71</v>
      </c>
      <c r="D16" s="17">
        <v>9500</v>
      </c>
      <c r="E16" s="17">
        <f t="shared" si="0"/>
        <v>1520</v>
      </c>
      <c r="F16" s="17">
        <f t="shared" si="1"/>
        <v>11020</v>
      </c>
      <c r="G16" s="17">
        <f t="shared" si="2"/>
        <v>5510</v>
      </c>
      <c r="H16" s="17">
        <v>11020</v>
      </c>
    </row>
    <row r="17" spans="2:8" x14ac:dyDescent="0.25">
      <c r="B17" s="15"/>
      <c r="C17" s="16" t="s">
        <v>101</v>
      </c>
      <c r="D17" s="17">
        <v>9500</v>
      </c>
      <c r="E17" s="17">
        <v>1520</v>
      </c>
      <c r="F17" s="17">
        <v>11020</v>
      </c>
      <c r="G17" s="17">
        <v>5510</v>
      </c>
      <c r="H17" s="17">
        <v>11020</v>
      </c>
    </row>
    <row r="18" spans="2:8" x14ac:dyDescent="0.25">
      <c r="B18" s="15">
        <v>8</v>
      </c>
      <c r="C18" s="16" t="s">
        <v>72</v>
      </c>
      <c r="D18" s="17">
        <v>7150</v>
      </c>
      <c r="E18" s="17">
        <f t="shared" si="0"/>
        <v>1144</v>
      </c>
      <c r="F18" s="17">
        <f t="shared" si="1"/>
        <v>8294</v>
      </c>
      <c r="G18" s="17">
        <f t="shared" si="2"/>
        <v>4147</v>
      </c>
      <c r="H18" s="17">
        <v>8294</v>
      </c>
    </row>
    <row r="19" spans="2:8" x14ac:dyDescent="0.25">
      <c r="B19" s="15">
        <v>9</v>
      </c>
      <c r="C19" s="16" t="s">
        <v>73</v>
      </c>
      <c r="D19" s="17">
        <v>7150</v>
      </c>
      <c r="E19" s="17">
        <f t="shared" si="0"/>
        <v>1144</v>
      </c>
      <c r="F19" s="17">
        <f t="shared" si="1"/>
        <v>8294</v>
      </c>
      <c r="G19" s="17">
        <f t="shared" si="2"/>
        <v>4147</v>
      </c>
      <c r="H19" s="17">
        <v>8294</v>
      </c>
    </row>
    <row r="20" spans="2:8" x14ac:dyDescent="0.25">
      <c r="B20" s="15">
        <v>10</v>
      </c>
      <c r="C20" s="16" t="s">
        <v>74</v>
      </c>
      <c r="D20" s="17">
        <v>7150</v>
      </c>
      <c r="E20" s="17">
        <f t="shared" si="0"/>
        <v>1144</v>
      </c>
      <c r="F20" s="17">
        <f t="shared" si="1"/>
        <v>8294</v>
      </c>
      <c r="G20" s="17">
        <f t="shared" si="2"/>
        <v>4147</v>
      </c>
      <c r="H20" s="17">
        <v>8294</v>
      </c>
    </row>
    <row r="21" spans="2:8" x14ac:dyDescent="0.25">
      <c r="B21" s="15"/>
      <c r="C21" s="16" t="s">
        <v>102</v>
      </c>
      <c r="D21" s="17">
        <v>7150</v>
      </c>
      <c r="E21" s="17">
        <v>1144</v>
      </c>
      <c r="F21" s="17">
        <f t="shared" si="1"/>
        <v>8294</v>
      </c>
      <c r="G21" s="17">
        <f t="shared" si="2"/>
        <v>4147</v>
      </c>
      <c r="H21" s="17">
        <v>8294</v>
      </c>
    </row>
    <row r="22" spans="2:8" x14ac:dyDescent="0.25">
      <c r="B22" s="15">
        <v>11</v>
      </c>
      <c r="C22" s="16" t="s">
        <v>75</v>
      </c>
      <c r="D22" s="17">
        <v>7150</v>
      </c>
      <c r="E22" s="17">
        <f t="shared" si="0"/>
        <v>1144</v>
      </c>
      <c r="F22" s="17">
        <f t="shared" si="1"/>
        <v>8294</v>
      </c>
      <c r="G22" s="17">
        <f t="shared" si="2"/>
        <v>4147</v>
      </c>
      <c r="H22" s="17">
        <v>8294</v>
      </c>
    </row>
    <row r="23" spans="2:8" x14ac:dyDescent="0.25">
      <c r="B23" s="15"/>
      <c r="C23" s="16" t="s">
        <v>103</v>
      </c>
      <c r="D23" s="17">
        <v>7150</v>
      </c>
      <c r="E23" s="17">
        <f t="shared" si="0"/>
        <v>1144</v>
      </c>
      <c r="F23" s="17">
        <f t="shared" si="1"/>
        <v>8294</v>
      </c>
      <c r="G23" s="17">
        <f t="shared" si="2"/>
        <v>4147</v>
      </c>
      <c r="H23" s="17">
        <v>7150</v>
      </c>
    </row>
    <row r="24" spans="2:8" x14ac:dyDescent="0.25">
      <c r="B24" s="15">
        <v>12</v>
      </c>
      <c r="C24" s="16" t="s">
        <v>76</v>
      </c>
      <c r="D24" s="17">
        <v>7150</v>
      </c>
      <c r="E24" s="17">
        <f t="shared" si="0"/>
        <v>1144</v>
      </c>
      <c r="F24" s="17">
        <f t="shared" si="1"/>
        <v>8294</v>
      </c>
      <c r="G24" s="17">
        <f t="shared" si="2"/>
        <v>4147</v>
      </c>
      <c r="H24" s="17">
        <f>F24*1</f>
        <v>8294</v>
      </c>
    </row>
    <row r="25" spans="2:8" x14ac:dyDescent="0.25">
      <c r="B25" s="15">
        <v>13</v>
      </c>
      <c r="C25" s="16" t="s">
        <v>77</v>
      </c>
      <c r="D25" s="17">
        <v>15950</v>
      </c>
      <c r="E25" s="17">
        <f t="shared" si="0"/>
        <v>2552</v>
      </c>
      <c r="F25" s="17">
        <f t="shared" si="1"/>
        <v>18502</v>
      </c>
      <c r="G25" s="17">
        <f t="shared" si="2"/>
        <v>9251</v>
      </c>
      <c r="H25" s="17">
        <v>18502</v>
      </c>
    </row>
    <row r="26" spans="2:8" x14ac:dyDescent="0.25">
      <c r="B26" s="15">
        <v>14</v>
      </c>
      <c r="C26" s="16" t="s">
        <v>78</v>
      </c>
      <c r="D26" s="17">
        <v>9500</v>
      </c>
      <c r="E26" s="17">
        <f t="shared" si="0"/>
        <v>1520</v>
      </c>
      <c r="F26" s="17">
        <f t="shared" si="1"/>
        <v>11020</v>
      </c>
      <c r="G26" s="17">
        <f t="shared" si="2"/>
        <v>5510</v>
      </c>
      <c r="H26" s="17">
        <v>11020</v>
      </c>
    </row>
    <row r="27" spans="2:8" x14ac:dyDescent="0.25">
      <c r="B27" s="15">
        <v>15</v>
      </c>
      <c r="C27" s="16" t="s">
        <v>94</v>
      </c>
      <c r="D27" s="17">
        <v>25000</v>
      </c>
      <c r="E27" s="17">
        <f t="shared" si="0"/>
        <v>4000</v>
      </c>
      <c r="F27" s="17">
        <f t="shared" si="1"/>
        <v>29000</v>
      </c>
      <c r="G27" s="17">
        <f t="shared" si="2"/>
        <v>14500</v>
      </c>
      <c r="H27" s="17">
        <v>29000</v>
      </c>
    </row>
    <row r="28" spans="2:8" x14ac:dyDescent="0.25">
      <c r="B28" s="15">
        <v>16</v>
      </c>
      <c r="C28" s="16" t="s">
        <v>79</v>
      </c>
      <c r="D28" s="17">
        <v>9500</v>
      </c>
      <c r="E28" s="17">
        <f t="shared" si="0"/>
        <v>1520</v>
      </c>
      <c r="F28" s="17">
        <f t="shared" si="1"/>
        <v>11020</v>
      </c>
      <c r="G28" s="17">
        <f t="shared" si="2"/>
        <v>5510</v>
      </c>
      <c r="H28" s="17">
        <f>F28*1</f>
        <v>11020</v>
      </c>
    </row>
    <row r="29" spans="2:8" x14ac:dyDescent="0.25">
      <c r="B29" s="15"/>
      <c r="C29" s="16" t="s">
        <v>104</v>
      </c>
      <c r="D29" s="17">
        <v>9500</v>
      </c>
      <c r="E29" s="17">
        <f t="shared" si="0"/>
        <v>1520</v>
      </c>
      <c r="F29" s="17">
        <f t="shared" si="1"/>
        <v>11020</v>
      </c>
      <c r="G29" s="17">
        <f t="shared" si="2"/>
        <v>5510</v>
      </c>
      <c r="H29" s="17">
        <v>11020</v>
      </c>
    </row>
    <row r="30" spans="2:8" x14ac:dyDescent="0.25">
      <c r="B30" s="15">
        <v>17</v>
      </c>
      <c r="C30" s="16" t="s">
        <v>80</v>
      </c>
      <c r="D30" s="17">
        <v>9500</v>
      </c>
      <c r="E30" s="17">
        <f t="shared" si="0"/>
        <v>1520</v>
      </c>
      <c r="F30" s="17">
        <f t="shared" si="1"/>
        <v>11020</v>
      </c>
      <c r="G30" s="17">
        <f t="shared" si="2"/>
        <v>5510</v>
      </c>
      <c r="H30" s="17">
        <v>11020</v>
      </c>
    </row>
    <row r="31" spans="2:8" x14ac:dyDescent="0.25">
      <c r="B31" s="15">
        <v>18</v>
      </c>
      <c r="C31" s="16" t="s">
        <v>95</v>
      </c>
      <c r="D31" s="17">
        <v>15950</v>
      </c>
      <c r="E31" s="17">
        <f t="shared" si="0"/>
        <v>2552</v>
      </c>
      <c r="F31" s="17">
        <f t="shared" si="1"/>
        <v>18502</v>
      </c>
      <c r="G31" s="17">
        <f t="shared" si="2"/>
        <v>9251</v>
      </c>
      <c r="H31" s="17">
        <v>18502</v>
      </c>
    </row>
    <row r="32" spans="2:8" x14ac:dyDescent="0.25">
      <c r="B32" s="15"/>
      <c r="C32" s="16" t="s">
        <v>105</v>
      </c>
      <c r="D32" s="17">
        <v>7150</v>
      </c>
      <c r="E32" s="17">
        <f t="shared" si="0"/>
        <v>1144</v>
      </c>
      <c r="F32" s="17">
        <f t="shared" si="1"/>
        <v>8294</v>
      </c>
      <c r="G32" s="17">
        <f t="shared" si="2"/>
        <v>4147</v>
      </c>
      <c r="H32" s="17">
        <v>7150</v>
      </c>
    </row>
    <row r="33" spans="2:8" x14ac:dyDescent="0.25">
      <c r="B33" s="15">
        <v>20</v>
      </c>
      <c r="C33" s="16" t="s">
        <v>96</v>
      </c>
      <c r="D33" s="17">
        <v>7150</v>
      </c>
      <c r="E33" s="17">
        <f t="shared" si="0"/>
        <v>1144</v>
      </c>
      <c r="F33" s="17">
        <f t="shared" si="1"/>
        <v>8294</v>
      </c>
      <c r="G33" s="17">
        <f t="shared" si="2"/>
        <v>4147</v>
      </c>
      <c r="H33" s="17">
        <v>8294</v>
      </c>
    </row>
    <row r="34" spans="2:8" x14ac:dyDescent="0.25">
      <c r="B34" s="15">
        <v>21</v>
      </c>
      <c r="C34" s="16" t="s">
        <v>81</v>
      </c>
      <c r="D34" s="17">
        <v>9500</v>
      </c>
      <c r="E34" s="17">
        <f t="shared" si="0"/>
        <v>1520</v>
      </c>
      <c r="F34" s="17">
        <f t="shared" si="1"/>
        <v>11020</v>
      </c>
      <c r="G34" s="17">
        <f t="shared" si="2"/>
        <v>5510</v>
      </c>
      <c r="H34" s="17">
        <v>11020</v>
      </c>
    </row>
    <row r="35" spans="2:8" x14ac:dyDescent="0.25">
      <c r="B35" s="15">
        <v>22</v>
      </c>
      <c r="C35" s="16" t="s">
        <v>82</v>
      </c>
      <c r="D35" s="18">
        <v>7150</v>
      </c>
      <c r="E35" s="18">
        <f t="shared" si="0"/>
        <v>1144</v>
      </c>
      <c r="F35" s="18">
        <f t="shared" si="1"/>
        <v>8294</v>
      </c>
      <c r="G35" s="18">
        <v>4147</v>
      </c>
      <c r="H35" s="18">
        <f>F35*1</f>
        <v>8294</v>
      </c>
    </row>
    <row r="36" spans="2:8" x14ac:dyDescent="0.25">
      <c r="B36" s="15">
        <v>23</v>
      </c>
      <c r="C36" s="16" t="s">
        <v>83</v>
      </c>
      <c r="D36" s="18">
        <v>7150</v>
      </c>
      <c r="E36" s="18">
        <f t="shared" si="0"/>
        <v>1144</v>
      </c>
      <c r="F36" s="18">
        <f t="shared" si="1"/>
        <v>8294</v>
      </c>
      <c r="G36" s="18">
        <v>4147</v>
      </c>
      <c r="H36" s="19">
        <v>8294</v>
      </c>
    </row>
    <row r="37" spans="2:8" ht="15.75" thickBot="1" x14ac:dyDescent="0.3">
      <c r="B37" s="20">
        <v>24</v>
      </c>
      <c r="C37" s="21" t="s">
        <v>84</v>
      </c>
      <c r="D37" s="22">
        <v>7150</v>
      </c>
      <c r="E37" s="22">
        <f t="shared" si="0"/>
        <v>1144</v>
      </c>
      <c r="F37" s="22">
        <f t="shared" si="1"/>
        <v>8294</v>
      </c>
      <c r="G37" s="22">
        <v>4147</v>
      </c>
      <c r="H37" s="22">
        <f>F37*1</f>
        <v>8294</v>
      </c>
    </row>
    <row r="38" spans="2:8" ht="15.75" thickBot="1" x14ac:dyDescent="0.3">
      <c r="B38" s="23"/>
      <c r="C38" s="24" t="s">
        <v>2</v>
      </c>
      <c r="D38" s="25">
        <f>SUM(D8:D37)</f>
        <v>275200</v>
      </c>
      <c r="E38" s="25">
        <f>SUM(E8:E37)</f>
        <v>43732</v>
      </c>
      <c r="F38" s="25">
        <f>SUM(F8:F37)</f>
        <v>319232</v>
      </c>
      <c r="G38" s="25">
        <f>SUM(G8:G37)</f>
        <v>159616</v>
      </c>
      <c r="H38" s="25">
        <f>SUM(H8:H37)</f>
        <v>316944</v>
      </c>
    </row>
    <row r="39" spans="2:8" ht="15.75" thickBot="1" x14ac:dyDescent="0.3">
      <c r="B39" s="26"/>
      <c r="C39" s="27"/>
      <c r="D39" s="28">
        <f t="shared" ref="D39:H39" si="3">SUM(D38:D38)</f>
        <v>275200</v>
      </c>
      <c r="E39" s="28">
        <f t="shared" si="3"/>
        <v>43732</v>
      </c>
      <c r="F39" s="28">
        <f t="shared" si="3"/>
        <v>319232</v>
      </c>
      <c r="G39" s="28">
        <f t="shared" si="3"/>
        <v>159616</v>
      </c>
      <c r="H39" s="28">
        <f t="shared" si="3"/>
        <v>316944</v>
      </c>
    </row>
    <row r="42" spans="2:8" x14ac:dyDescent="0.25">
      <c r="C42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ASIMILADOS SEPTIEMBRE 2019</vt:lpstr>
      <vt:lpstr>HONORARIOS SEPT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2019-09-06T15:08:39Z</cp:lastPrinted>
  <dcterms:created xsi:type="dcterms:W3CDTF">2018-04-17T14:17:21Z</dcterms:created>
  <dcterms:modified xsi:type="dcterms:W3CDTF">2019-10-10T18:37:05Z</dcterms:modified>
</cp:coreProperties>
</file>